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4940" windowHeight="9150"/>
  </bookViews>
  <sheets>
    <sheet name="1-й год" sheetId="1" r:id="rId1"/>
    <sheet name="л" sheetId="2" r:id="rId2"/>
  </sheets>
  <definedNames>
    <definedName name="_xlnm.Print_Titles" localSheetId="0">'1-й год'!$A:$A,'1-й год'!$11:$11</definedName>
    <definedName name="_xlnm.Print_Titles" localSheetId="1">л!#REF!,л!#REF!</definedName>
  </definedNames>
  <calcPr calcId="145621"/>
</workbook>
</file>

<file path=xl/calcChain.xml><?xml version="1.0" encoding="utf-8"?>
<calcChain xmlns="http://schemas.openxmlformats.org/spreadsheetml/2006/main">
  <c r="G14" i="1" l="1"/>
  <c r="G20" i="1" l="1"/>
  <c r="G44" i="1"/>
  <c r="G24" i="1"/>
  <c r="G40" i="1" l="1"/>
  <c r="G28" i="1"/>
  <c r="G13" i="1" s="1"/>
  <c r="G34" i="1"/>
  <c r="G43" i="1"/>
  <c r="G54" i="1"/>
  <c r="G50" i="1" s="1"/>
  <c r="G49" i="1" s="1"/>
  <c r="G57" i="1"/>
  <c r="G59" i="1"/>
  <c r="G61" i="1"/>
  <c r="G86" i="1"/>
  <c r="G78" i="1"/>
  <c r="G77" i="1"/>
  <c r="G76" i="1"/>
  <c r="G75" i="1"/>
  <c r="G74" i="1"/>
  <c r="G72" i="1"/>
  <c r="G70" i="1"/>
  <c r="G84" i="1" l="1"/>
  <c r="G83" i="1" s="1"/>
  <c r="G82" i="1" s="1"/>
  <c r="G67" i="1"/>
  <c r="G64" i="1" s="1"/>
  <c r="G38" i="1"/>
  <c r="G56" i="1" l="1"/>
  <c r="G12" i="1" s="1"/>
  <c r="G81" i="1"/>
  <c r="G19" i="1"/>
  <c r="G18" i="1" s="1"/>
  <c r="G63" i="1"/>
  <c r="G88" i="1" l="1"/>
</calcChain>
</file>

<file path=xl/sharedStrings.xml><?xml version="1.0" encoding="utf-8"?>
<sst xmlns="http://schemas.openxmlformats.org/spreadsheetml/2006/main" count="413" uniqueCount="105">
  <si>
    <t/>
  </si>
  <si>
    <t xml:space="preserve"> (рублей)</t>
  </si>
  <si>
    <t>Сумма</t>
  </si>
  <si>
    <t>Наименование</t>
  </si>
  <si>
    <t>Мин</t>
  </si>
  <si>
    <t>Рз</t>
  </si>
  <si>
    <t>ПР</t>
  </si>
  <si>
    <t>ЦСР</t>
  </si>
  <si>
    <t>ВР</t>
  </si>
  <si>
    <t>Гл</t>
  </si>
  <si>
    <t xml:space="preserve">к решению Совета сельского </t>
  </si>
  <si>
    <t>Непрограммные направления деятельности</t>
  </si>
  <si>
    <t>Реализация мероприятий по содействию занятости населения за счет средств местного бюджета</t>
  </si>
  <si>
    <t>Глава муниципального образования</t>
  </si>
  <si>
    <t>Руководство и управление в сфере установленных функций органов местного самоуправления (аппарат управления</t>
  </si>
  <si>
    <t>Уличное освещение</t>
  </si>
  <si>
    <t>Содержание мест захоронения</t>
  </si>
  <si>
    <t>Осуществление отдельных полномочий МО МР "Усть-Куломский" по ведению бюджетного учета и составлению отчетности учреждений образования</t>
  </si>
  <si>
    <t>Решение иных вопросов местного значения</t>
  </si>
  <si>
    <t>Субвенция на осуществление первичного воинского учета на территориях, где отсутствуют военные комиссариаты</t>
  </si>
  <si>
    <t>Осуществление полномочий муниципальных образований сельских поселений по формированию, исплнению и контролю за исполнением бюджетов сельских поселений</t>
  </si>
  <si>
    <t>Всего</t>
  </si>
  <si>
    <t>99 0 0000</t>
  </si>
  <si>
    <t>99 0 0182</t>
  </si>
  <si>
    <t>100</t>
  </si>
  <si>
    <t>99 0 0201</t>
  </si>
  <si>
    <t>99 0 0202</t>
  </si>
  <si>
    <t>200</t>
  </si>
  <si>
    <t>800</t>
  </si>
  <si>
    <t>99 0 0301</t>
  </si>
  <si>
    <t>99 0 0601</t>
  </si>
  <si>
    <t>99 0 0603</t>
  </si>
  <si>
    <t>99 0 0608</t>
  </si>
  <si>
    <t>99 0 0901</t>
  </si>
  <si>
    <t>99 0 5118</t>
  </si>
  <si>
    <t>99 0 9003</t>
  </si>
  <si>
    <t>500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</si>
  <si>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</si>
  <si>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</si>
  <si>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</si>
  <si>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</si>
  <si>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</si>
  <si>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</si>
  <si>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</si>
  <si>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Другие общегосударственные вопросы</t>
  </si>
  <si>
    <t>13</t>
  </si>
  <si>
    <t>Осуществление полномочий Российской Федерации по государственной регистрации актов гражданского состояния</t>
  </si>
  <si>
    <t>99 0 5930</t>
  </si>
  <si>
    <t>03</t>
  </si>
  <si>
    <t>09</t>
  </si>
  <si>
    <t>НАЦИОНАЛЬНАЯ ЭКОНОМИКА</t>
  </si>
  <si>
    <t>Общеэкономические вопросы</t>
  </si>
  <si>
    <t>ЖИЛИЩНО-КОММУНАЛЬНОЕ ХОЗЯЙСТВО</t>
  </si>
  <si>
    <t>05</t>
  </si>
  <si>
    <t>Благоустройство</t>
  </si>
  <si>
    <t>ОБРАЗОВАНИЕ</t>
  </si>
  <si>
    <t>07</t>
  </si>
  <si>
    <t>Другие вопросы в области образования</t>
  </si>
  <si>
    <t>Приложение № 3</t>
  </si>
  <si>
    <t>Субвенции на осуществление государственных полномочий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и созданию административных комиссий в целях привлечения к административной ответственности, предусмотренной статьями 6, 7 и 8 Закона Республики Коми "Об административной ответственности в Республике Коми"</t>
  </si>
  <si>
    <t>99 0 7315</t>
  </si>
  <si>
    <t>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 Закона Республики Коми "Об административной ответственности в Республике Коми"</t>
  </si>
  <si>
    <t>99 0 7317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</si>
  <si>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</si>
  <si>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</si>
  <si>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Содержание улично-дорожной сети</t>
  </si>
  <si>
    <t>Организация сбора бытовых отходов и мусора</t>
  </si>
  <si>
    <t>99 0 0602</t>
  </si>
  <si>
    <t>Прочие мероприятия по благоустройству поселений</t>
  </si>
  <si>
    <t>99 0 0604</t>
  </si>
  <si>
    <t>СОЦИАЛЬНАЯ ПОЛИТИКА</t>
  </si>
  <si>
    <t>10</t>
  </si>
  <si>
    <t>Пенсионное обеспечение</t>
  </si>
  <si>
    <t>Пенсионное обеспечение и социальные выплаты</t>
  </si>
  <si>
    <t>99 0 0801</t>
  </si>
  <si>
    <t>300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</si>
  <si>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</si>
  <si>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</si>
  <si>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 природного характера</t>
  </si>
  <si>
    <t>99 0 0501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</si>
  <si>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</si>
  <si>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</si>
  <si>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Иные бюджетные ассигнования</t>
  </si>
  <si>
    <t>Межбюджетные трансферты</t>
  </si>
  <si>
    <t>Социальное обеспечение и иные выплаты населению</t>
  </si>
  <si>
    <t>АДМИНИСТРАЦИЯ СЕЛЬСКОГО ПОСЕЛЕНИЯ "Деревянск"</t>
  </si>
  <si>
    <t>927</t>
  </si>
  <si>
    <t>9900901</t>
  </si>
  <si>
    <t>Прочие расходы</t>
  </si>
  <si>
    <t>9900722</t>
  </si>
  <si>
    <t>Бюджетные инвестиции в объекты капитального строительства государственной (муниципальной) собственности</t>
  </si>
  <si>
    <t>Прочие работы, услуги</t>
  </si>
  <si>
    <t>9900403</t>
  </si>
  <si>
    <t>Работы,услуги по содержанию имущества</t>
  </si>
  <si>
    <t>9900183</t>
  </si>
  <si>
    <t>Мероприятия в области жилищного хозяйства</t>
  </si>
  <si>
    <t>Расходы, связанные с содержанием и ремонтом объектов недвижимого имущества казны</t>
  </si>
  <si>
    <t>12</t>
  </si>
  <si>
    <t>9900809</t>
  </si>
  <si>
    <t>Развитие внутреннего туризма</t>
  </si>
  <si>
    <t>поселения "Деревянск"</t>
  </si>
  <si>
    <t xml:space="preserve">Ведомственная структура расходов бюджета муниципального образования  сельского поселения "Деревянск" на 2015 год </t>
  </si>
  <si>
    <t>Закупка товаров, работ и услуг в сфере информационно-коммуникационных технологий</t>
  </si>
  <si>
    <t>Уплата иных платежей</t>
  </si>
  <si>
    <t>от 01.07.2016 г. № III-34/233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</si>
</sst>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6" x14ac:knownFonts="1">
    <font>
      <sz val="10"/>
      <name val="Arial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49" fontId="6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justify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justify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justify" vertical="center" wrapText="1"/>
    </xf>
    <xf numFmtId="4" fontId="12" fillId="0" borderId="1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right"/>
    </xf>
    <xf numFmtId="0" fontId="14" fillId="0" borderId="0" xfId="0" applyFont="1"/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showGridLines="0" tabSelected="1" topLeftCell="A49" workbookViewId="0">
      <selection activeCell="G4" sqref="G4"/>
    </sheetView>
  </sheetViews>
  <sheetFormatPr defaultRowHeight="10.15" customHeight="1" x14ac:dyDescent="0.2"/>
  <cols>
    <col min="1" max="1" width="43.140625" customWidth="1"/>
    <col min="2" max="2" width="8.7109375" customWidth="1"/>
    <col min="3" max="3" width="6.28515625" customWidth="1"/>
    <col min="4" max="4" width="6.42578125" customWidth="1"/>
    <col min="5" max="5" width="11.28515625" customWidth="1"/>
    <col min="6" max="6" width="8.5703125" customWidth="1"/>
    <col min="7" max="7" width="14.28515625" customWidth="1"/>
  </cols>
  <sheetData>
    <row r="1" spans="1:7" ht="17.45" customHeight="1" x14ac:dyDescent="0.2">
      <c r="G1" s="5" t="s">
        <v>58</v>
      </c>
    </row>
    <row r="2" spans="1:7" ht="16.149999999999999" customHeight="1" x14ac:dyDescent="0.2">
      <c r="G2" s="5" t="s">
        <v>10</v>
      </c>
    </row>
    <row r="3" spans="1:7" ht="17.45" customHeight="1" x14ac:dyDescent="0.2">
      <c r="G3" s="6" t="s">
        <v>100</v>
      </c>
    </row>
    <row r="4" spans="1:7" ht="19.899999999999999" customHeight="1" x14ac:dyDescent="0.2">
      <c r="G4" s="38" t="s">
        <v>104</v>
      </c>
    </row>
    <row r="6" spans="1:7" ht="43.5" customHeight="1" x14ac:dyDescent="0.2">
      <c r="A6" s="36" t="s">
        <v>101</v>
      </c>
      <c r="B6" s="36"/>
      <c r="C6" s="36"/>
      <c r="D6" s="36"/>
      <c r="E6" s="36"/>
      <c r="F6" s="36"/>
      <c r="G6" s="36"/>
    </row>
    <row r="8" spans="1:7" ht="12.4" customHeight="1" x14ac:dyDescent="0.2">
      <c r="A8" s="1" t="s">
        <v>0</v>
      </c>
      <c r="B8" s="1" t="s">
        <v>0</v>
      </c>
      <c r="C8" s="1" t="s">
        <v>0</v>
      </c>
      <c r="D8" s="1" t="s">
        <v>0</v>
      </c>
      <c r="E8" s="1" t="s">
        <v>0</v>
      </c>
      <c r="F8" s="1" t="s">
        <v>0</v>
      </c>
      <c r="G8" s="2" t="s">
        <v>1</v>
      </c>
    </row>
    <row r="9" spans="1:7" ht="18.600000000000001" customHeight="1" x14ac:dyDescent="0.2">
      <c r="A9" s="37" t="s">
        <v>3</v>
      </c>
      <c r="B9" s="34" t="s">
        <v>9</v>
      </c>
      <c r="C9" s="34" t="s">
        <v>5</v>
      </c>
      <c r="D9" s="34" t="s">
        <v>6</v>
      </c>
      <c r="E9" s="34" t="s">
        <v>7</v>
      </c>
      <c r="F9" s="34" t="s">
        <v>8</v>
      </c>
      <c r="G9" s="37" t="s">
        <v>2</v>
      </c>
    </row>
    <row r="10" spans="1:7" ht="18.600000000000001" customHeight="1" x14ac:dyDescent="0.2">
      <c r="A10" s="37"/>
      <c r="B10" s="35" t="s">
        <v>4</v>
      </c>
      <c r="C10" s="35" t="s">
        <v>5</v>
      </c>
      <c r="D10" s="35" t="s">
        <v>6</v>
      </c>
      <c r="E10" s="35" t="s">
        <v>7</v>
      </c>
      <c r="F10" s="35" t="s">
        <v>8</v>
      </c>
      <c r="G10" s="37"/>
    </row>
    <row r="11" spans="1:7" ht="10.15" hidden="1" customHeight="1" x14ac:dyDescent="0.2">
      <c r="A11" s="3"/>
      <c r="B11" s="3"/>
      <c r="C11" s="3"/>
      <c r="D11" s="4"/>
      <c r="E11" s="3"/>
      <c r="F11" s="3"/>
      <c r="G11" s="3"/>
    </row>
    <row r="12" spans="1:7" ht="31.5" x14ac:dyDescent="0.25">
      <c r="A12" s="7" t="s">
        <v>85</v>
      </c>
      <c r="B12" s="8" t="s">
        <v>86</v>
      </c>
      <c r="C12" s="8"/>
      <c r="D12" s="8"/>
      <c r="E12" s="8"/>
      <c r="F12" s="8"/>
      <c r="G12" s="9">
        <f>G13+G34+G38+G43+G49+G56+G75+G81</f>
        <v>5759874.29</v>
      </c>
    </row>
    <row r="13" spans="1:7" ht="31.5" x14ac:dyDescent="0.25">
      <c r="A13" s="7" t="s">
        <v>37</v>
      </c>
      <c r="B13" s="8" t="s">
        <v>86</v>
      </c>
      <c r="C13" s="8" t="s">
        <v>38</v>
      </c>
      <c r="D13" s="8" t="s">
        <v>39</v>
      </c>
      <c r="E13" s="8"/>
      <c r="F13" s="8"/>
      <c r="G13" s="9">
        <f>G14+G21+G22+G23+G24+G28+G30+G32</f>
        <v>2363016.62</v>
      </c>
    </row>
    <row r="14" spans="1:7" ht="63" x14ac:dyDescent="0.25">
      <c r="A14" s="7" t="s">
        <v>40</v>
      </c>
      <c r="B14" s="8" t="s">
        <v>86</v>
      </c>
      <c r="C14" s="8" t="s">
        <v>38</v>
      </c>
      <c r="D14" s="8" t="s">
        <v>41</v>
      </c>
      <c r="E14" s="8"/>
      <c r="F14" s="8"/>
      <c r="G14" s="9">
        <f>G15</f>
        <v>601873.4</v>
      </c>
    </row>
    <row r="15" spans="1:7" ht="31.5" x14ac:dyDescent="0.25">
      <c r="A15" s="10" t="s">
        <v>11</v>
      </c>
      <c r="B15" s="11" t="s">
        <v>86</v>
      </c>
      <c r="C15" s="11" t="s">
        <v>38</v>
      </c>
      <c r="D15" s="11" t="s">
        <v>41</v>
      </c>
      <c r="E15" s="11" t="s">
        <v>22</v>
      </c>
      <c r="F15" s="11"/>
      <c r="G15" s="12">
        <v>601873.4</v>
      </c>
    </row>
    <row r="16" spans="1:7" ht="15.75" x14ac:dyDescent="0.25">
      <c r="A16" s="10" t="s">
        <v>13</v>
      </c>
      <c r="B16" s="11" t="s">
        <v>86</v>
      </c>
      <c r="C16" s="11" t="s">
        <v>38</v>
      </c>
      <c r="D16" s="11" t="s">
        <v>41</v>
      </c>
      <c r="E16" s="11" t="s">
        <v>25</v>
      </c>
      <c r="F16" s="11"/>
      <c r="G16" s="12">
        <v>601873.4</v>
      </c>
    </row>
    <row r="17" spans="1:7" ht="94.5" x14ac:dyDescent="0.25">
      <c r="A17" s="13" t="s">
        <v>80</v>
      </c>
      <c r="B17" s="14" t="s">
        <v>86</v>
      </c>
      <c r="C17" s="14" t="s">
        <v>38</v>
      </c>
      <c r="D17" s="14" t="s">
        <v>41</v>
      </c>
      <c r="E17" s="14" t="s">
        <v>25</v>
      </c>
      <c r="F17" s="14" t="s">
        <v>24</v>
      </c>
      <c r="G17" s="15">
        <v>601873.4</v>
      </c>
    </row>
    <row r="18" spans="1:7" ht="94.5" x14ac:dyDescent="0.25">
      <c r="A18" s="7" t="s">
        <v>42</v>
      </c>
      <c r="B18" s="8" t="s">
        <v>86</v>
      </c>
      <c r="C18" s="8" t="s">
        <v>38</v>
      </c>
      <c r="D18" s="8" t="s">
        <v>43</v>
      </c>
      <c r="E18" s="8"/>
      <c r="F18" s="8"/>
      <c r="G18" s="9">
        <f>G19</f>
        <v>1761143.22</v>
      </c>
    </row>
    <row r="19" spans="1:7" ht="31.5" x14ac:dyDescent="0.25">
      <c r="A19" s="10" t="s">
        <v>11</v>
      </c>
      <c r="B19" s="11" t="s">
        <v>86</v>
      </c>
      <c r="C19" s="11" t="s">
        <v>38</v>
      </c>
      <c r="D19" s="11" t="s">
        <v>43</v>
      </c>
      <c r="E19" s="11" t="s">
        <v>22</v>
      </c>
      <c r="F19" s="11"/>
      <c r="G19" s="12">
        <f>G20+G24+G28+G30+G32</f>
        <v>1761143.22</v>
      </c>
    </row>
    <row r="20" spans="1:7" ht="63" x14ac:dyDescent="0.25">
      <c r="A20" s="10" t="s">
        <v>14</v>
      </c>
      <c r="B20" s="11" t="s">
        <v>86</v>
      </c>
      <c r="C20" s="11" t="s">
        <v>38</v>
      </c>
      <c r="D20" s="11" t="s">
        <v>43</v>
      </c>
      <c r="E20" s="11" t="s">
        <v>26</v>
      </c>
      <c r="F20" s="11"/>
      <c r="G20" s="12">
        <f>G21+G22+G23</f>
        <v>1624503.22</v>
      </c>
    </row>
    <row r="21" spans="1:7" ht="94.5" x14ac:dyDescent="0.25">
      <c r="A21" s="13" t="s">
        <v>80</v>
      </c>
      <c r="B21" s="14" t="s">
        <v>86</v>
      </c>
      <c r="C21" s="14" t="s">
        <v>38</v>
      </c>
      <c r="D21" s="14" t="s">
        <v>43</v>
      </c>
      <c r="E21" s="14" t="s">
        <v>26</v>
      </c>
      <c r="F21" s="14" t="s">
        <v>24</v>
      </c>
      <c r="G21" s="15">
        <v>679512.18</v>
      </c>
    </row>
    <row r="22" spans="1:7" ht="31.5" x14ac:dyDescent="0.25">
      <c r="A22" s="13" t="s">
        <v>81</v>
      </c>
      <c r="B22" s="14" t="s">
        <v>86</v>
      </c>
      <c r="C22" s="14" t="s">
        <v>38</v>
      </c>
      <c r="D22" s="14" t="s">
        <v>43</v>
      </c>
      <c r="E22" s="14" t="s">
        <v>26</v>
      </c>
      <c r="F22" s="14" t="s">
        <v>27</v>
      </c>
      <c r="G22" s="15">
        <v>944501.53</v>
      </c>
    </row>
    <row r="23" spans="1:7" ht="15.75" x14ac:dyDescent="0.25">
      <c r="A23" s="13" t="s">
        <v>82</v>
      </c>
      <c r="B23" s="14" t="s">
        <v>86</v>
      </c>
      <c r="C23" s="14" t="s">
        <v>38</v>
      </c>
      <c r="D23" s="14" t="s">
        <v>43</v>
      </c>
      <c r="E23" s="14" t="s">
        <v>26</v>
      </c>
      <c r="F23" s="14" t="s">
        <v>28</v>
      </c>
      <c r="G23" s="15">
        <v>489.51</v>
      </c>
    </row>
    <row r="24" spans="1:7" ht="47.25" x14ac:dyDescent="0.25">
      <c r="A24" s="10" t="s">
        <v>19</v>
      </c>
      <c r="B24" s="11" t="s">
        <v>86</v>
      </c>
      <c r="C24" s="11" t="s">
        <v>38</v>
      </c>
      <c r="D24" s="11" t="s">
        <v>43</v>
      </c>
      <c r="E24" s="11" t="s">
        <v>34</v>
      </c>
      <c r="F24" s="11"/>
      <c r="G24" s="12">
        <f>G25+G26+G27</f>
        <v>111130</v>
      </c>
    </row>
    <row r="25" spans="1:7" ht="94.5" x14ac:dyDescent="0.25">
      <c r="A25" s="13" t="s">
        <v>80</v>
      </c>
      <c r="B25" s="14" t="s">
        <v>86</v>
      </c>
      <c r="C25" s="14" t="s">
        <v>38</v>
      </c>
      <c r="D25" s="14" t="s">
        <v>43</v>
      </c>
      <c r="E25" s="14" t="s">
        <v>34</v>
      </c>
      <c r="F25" s="14" t="s">
        <v>24</v>
      </c>
      <c r="G25" s="15">
        <v>79420</v>
      </c>
    </row>
    <row r="26" spans="1:7" ht="47.25" x14ac:dyDescent="0.25">
      <c r="A26" s="13" t="s">
        <v>102</v>
      </c>
      <c r="B26" s="14" t="s">
        <v>86</v>
      </c>
      <c r="C26" s="14" t="s">
        <v>38</v>
      </c>
      <c r="D26" s="14" t="s">
        <v>43</v>
      </c>
      <c r="E26" s="14" t="s">
        <v>34</v>
      </c>
      <c r="F26" s="14" t="s">
        <v>27</v>
      </c>
      <c r="G26" s="15">
        <v>3525</v>
      </c>
    </row>
    <row r="27" spans="1:7" ht="31.5" x14ac:dyDescent="0.25">
      <c r="A27" s="13" t="s">
        <v>81</v>
      </c>
      <c r="B27" s="14" t="s">
        <v>86</v>
      </c>
      <c r="C27" s="14" t="s">
        <v>38</v>
      </c>
      <c r="D27" s="14" t="s">
        <v>43</v>
      </c>
      <c r="E27" s="14" t="s">
        <v>34</v>
      </c>
      <c r="F27" s="14" t="s">
        <v>27</v>
      </c>
      <c r="G27" s="15">
        <v>28185</v>
      </c>
    </row>
    <row r="28" spans="1:7" ht="63" x14ac:dyDescent="0.25">
      <c r="A28" s="10" t="s">
        <v>46</v>
      </c>
      <c r="B28" s="11" t="s">
        <v>86</v>
      </c>
      <c r="C28" s="11" t="s">
        <v>38</v>
      </c>
      <c r="D28" s="11" t="s">
        <v>43</v>
      </c>
      <c r="E28" s="11" t="s">
        <v>47</v>
      </c>
      <c r="F28" s="11"/>
      <c r="G28" s="12">
        <f>G29</f>
        <v>7140</v>
      </c>
    </row>
    <row r="29" spans="1:7" ht="31.5" x14ac:dyDescent="0.25">
      <c r="A29" s="13" t="s">
        <v>81</v>
      </c>
      <c r="B29" s="14" t="s">
        <v>86</v>
      </c>
      <c r="C29" s="14" t="s">
        <v>38</v>
      </c>
      <c r="D29" s="14" t="s">
        <v>43</v>
      </c>
      <c r="E29" s="14" t="s">
        <v>47</v>
      </c>
      <c r="F29" s="14" t="s">
        <v>27</v>
      </c>
      <c r="G29" s="15">
        <v>7140</v>
      </c>
    </row>
    <row r="30" spans="1:7" ht="220.5" x14ac:dyDescent="0.25">
      <c r="A30" s="16" t="s">
        <v>59</v>
      </c>
      <c r="B30" s="11" t="s">
        <v>86</v>
      </c>
      <c r="C30" s="11" t="s">
        <v>38</v>
      </c>
      <c r="D30" s="11" t="s">
        <v>43</v>
      </c>
      <c r="E30" s="11" t="s">
        <v>60</v>
      </c>
      <c r="F30" s="11"/>
      <c r="G30" s="12">
        <v>12056</v>
      </c>
    </row>
    <row r="31" spans="1:7" ht="31.5" x14ac:dyDescent="0.25">
      <c r="A31" s="13" t="s">
        <v>81</v>
      </c>
      <c r="B31" s="14" t="s">
        <v>86</v>
      </c>
      <c r="C31" s="14" t="s">
        <v>38</v>
      </c>
      <c r="D31" s="14" t="s">
        <v>43</v>
      </c>
      <c r="E31" s="14" t="s">
        <v>60</v>
      </c>
      <c r="F31" s="14" t="s">
        <v>27</v>
      </c>
      <c r="G31" s="15">
        <v>12056</v>
      </c>
    </row>
    <row r="32" spans="1:7" ht="157.5" x14ac:dyDescent="0.25">
      <c r="A32" s="16" t="s">
        <v>61</v>
      </c>
      <c r="B32" s="11" t="s">
        <v>86</v>
      </c>
      <c r="C32" s="11" t="s">
        <v>38</v>
      </c>
      <c r="D32" s="11" t="s">
        <v>43</v>
      </c>
      <c r="E32" s="11" t="s">
        <v>62</v>
      </c>
      <c r="F32" s="11"/>
      <c r="G32" s="12">
        <v>6314</v>
      </c>
    </row>
    <row r="33" spans="1:7" ht="31.5" x14ac:dyDescent="0.25">
      <c r="A33" s="13" t="s">
        <v>81</v>
      </c>
      <c r="B33" s="14" t="s">
        <v>86</v>
      </c>
      <c r="C33" s="14" t="s">
        <v>38</v>
      </c>
      <c r="D33" s="14" t="s">
        <v>43</v>
      </c>
      <c r="E33" s="14" t="s">
        <v>62</v>
      </c>
      <c r="F33" s="14" t="s">
        <v>27</v>
      </c>
      <c r="G33" s="15">
        <v>6314</v>
      </c>
    </row>
    <row r="34" spans="1:7" ht="78.75" x14ac:dyDescent="0.25">
      <c r="A34" s="7" t="s">
        <v>63</v>
      </c>
      <c r="B34" s="8" t="s">
        <v>86</v>
      </c>
      <c r="C34" s="8" t="s">
        <v>38</v>
      </c>
      <c r="D34" s="8" t="s">
        <v>64</v>
      </c>
      <c r="E34" s="8"/>
      <c r="F34" s="8"/>
      <c r="G34" s="9">
        <f>G35</f>
        <v>222000</v>
      </c>
    </row>
    <row r="35" spans="1:7" ht="31.5" x14ac:dyDescent="0.25">
      <c r="A35" s="10" t="s">
        <v>11</v>
      </c>
      <c r="B35" s="11" t="s">
        <v>86</v>
      </c>
      <c r="C35" s="11" t="s">
        <v>38</v>
      </c>
      <c r="D35" s="11" t="s">
        <v>64</v>
      </c>
      <c r="E35" s="11" t="s">
        <v>22</v>
      </c>
      <c r="F35" s="11"/>
      <c r="G35" s="12">
        <v>222000</v>
      </c>
    </row>
    <row r="36" spans="1:7" ht="78.75" x14ac:dyDescent="0.25">
      <c r="A36" s="10" t="s">
        <v>20</v>
      </c>
      <c r="B36" s="11" t="s">
        <v>86</v>
      </c>
      <c r="C36" s="11" t="s">
        <v>38</v>
      </c>
      <c r="D36" s="11" t="s">
        <v>64</v>
      </c>
      <c r="E36" s="11" t="s">
        <v>35</v>
      </c>
      <c r="F36" s="11"/>
      <c r="G36" s="12">
        <v>222000</v>
      </c>
    </row>
    <row r="37" spans="1:7" ht="15.75" x14ac:dyDescent="0.25">
      <c r="A37" s="13" t="s">
        <v>83</v>
      </c>
      <c r="B37" s="14" t="s">
        <v>86</v>
      </c>
      <c r="C37" s="14" t="s">
        <v>38</v>
      </c>
      <c r="D37" s="14" t="s">
        <v>64</v>
      </c>
      <c r="E37" s="14" t="s">
        <v>35</v>
      </c>
      <c r="F37" s="14" t="s">
        <v>36</v>
      </c>
      <c r="G37" s="15">
        <v>222000</v>
      </c>
    </row>
    <row r="38" spans="1:7" ht="15.75" x14ac:dyDescent="0.25">
      <c r="A38" s="28" t="s">
        <v>44</v>
      </c>
      <c r="B38" s="24" t="s">
        <v>86</v>
      </c>
      <c r="C38" s="24" t="s">
        <v>38</v>
      </c>
      <c r="D38" s="24" t="s">
        <v>45</v>
      </c>
      <c r="E38" s="24"/>
      <c r="F38" s="24"/>
      <c r="G38" s="29">
        <f>G39</f>
        <v>4615</v>
      </c>
    </row>
    <row r="39" spans="1:7" ht="31.5" x14ac:dyDescent="0.25">
      <c r="A39" s="22" t="s">
        <v>11</v>
      </c>
      <c r="B39" s="23" t="s">
        <v>86</v>
      </c>
      <c r="C39" s="23" t="s">
        <v>38</v>
      </c>
      <c r="D39" s="23" t="s">
        <v>45</v>
      </c>
      <c r="E39" s="23" t="s">
        <v>22</v>
      </c>
      <c r="F39" s="23"/>
      <c r="G39" s="25">
        <v>4615</v>
      </c>
    </row>
    <row r="40" spans="1:7" ht="31.5" x14ac:dyDescent="0.25">
      <c r="A40" s="22" t="s">
        <v>18</v>
      </c>
      <c r="B40" s="23" t="s">
        <v>86</v>
      </c>
      <c r="C40" s="23" t="s">
        <v>38</v>
      </c>
      <c r="D40" s="23" t="s">
        <v>45</v>
      </c>
      <c r="E40" s="23" t="s">
        <v>33</v>
      </c>
      <c r="F40" s="23"/>
      <c r="G40" s="25">
        <f>G39</f>
        <v>4615</v>
      </c>
    </row>
    <row r="41" spans="1:7" ht="31.5" x14ac:dyDescent="0.25">
      <c r="A41" s="26" t="s">
        <v>81</v>
      </c>
      <c r="B41" s="30" t="s">
        <v>86</v>
      </c>
      <c r="C41" s="30" t="s">
        <v>38</v>
      </c>
      <c r="D41" s="30" t="s">
        <v>45</v>
      </c>
      <c r="E41" s="30" t="s">
        <v>33</v>
      </c>
      <c r="F41" s="30" t="s">
        <v>27</v>
      </c>
      <c r="G41" s="31">
        <v>615</v>
      </c>
    </row>
    <row r="42" spans="1:7" ht="15.75" x14ac:dyDescent="0.25">
      <c r="A42" s="26" t="s">
        <v>82</v>
      </c>
      <c r="B42" s="30" t="s">
        <v>86</v>
      </c>
      <c r="C42" s="30" t="s">
        <v>38</v>
      </c>
      <c r="D42" s="30" t="s">
        <v>45</v>
      </c>
      <c r="E42" s="30" t="s">
        <v>33</v>
      </c>
      <c r="F42" s="30" t="s">
        <v>28</v>
      </c>
      <c r="G42" s="31">
        <v>4000</v>
      </c>
    </row>
    <row r="43" spans="1:7" ht="47.25" x14ac:dyDescent="0.25">
      <c r="A43" s="7" t="s">
        <v>76</v>
      </c>
      <c r="B43" s="8" t="s">
        <v>86</v>
      </c>
      <c r="C43" s="8" t="s">
        <v>48</v>
      </c>
      <c r="D43" s="8" t="s">
        <v>39</v>
      </c>
      <c r="E43" s="8"/>
      <c r="F43" s="8"/>
      <c r="G43" s="9">
        <f>G45</f>
        <v>186987.44</v>
      </c>
    </row>
    <row r="44" spans="1:7" ht="63" x14ac:dyDescent="0.25">
      <c r="A44" s="7" t="s">
        <v>77</v>
      </c>
      <c r="B44" s="8" t="s">
        <v>86</v>
      </c>
      <c r="C44" s="8" t="s">
        <v>48</v>
      </c>
      <c r="D44" s="8" t="s">
        <v>49</v>
      </c>
      <c r="E44" s="8"/>
      <c r="F44" s="8"/>
      <c r="G44" s="9">
        <f>G47+G48</f>
        <v>186987.44</v>
      </c>
    </row>
    <row r="45" spans="1:7" ht="31.5" x14ac:dyDescent="0.25">
      <c r="A45" s="10" t="s">
        <v>11</v>
      </c>
      <c r="B45" s="11" t="s">
        <v>86</v>
      </c>
      <c r="C45" s="11" t="s">
        <v>48</v>
      </c>
      <c r="D45" s="11" t="s">
        <v>49</v>
      </c>
      <c r="E45" s="11" t="s">
        <v>22</v>
      </c>
      <c r="F45" s="11"/>
      <c r="G45" s="12">
        <v>186987.44</v>
      </c>
    </row>
    <row r="46" spans="1:7" ht="63" x14ac:dyDescent="0.25">
      <c r="A46" s="10" t="s">
        <v>78</v>
      </c>
      <c r="B46" s="11" t="s">
        <v>86</v>
      </c>
      <c r="C46" s="11" t="s">
        <v>48</v>
      </c>
      <c r="D46" s="11" t="s">
        <v>49</v>
      </c>
      <c r="E46" s="11" t="s">
        <v>79</v>
      </c>
      <c r="F46" s="11"/>
      <c r="G46" s="12">
        <v>186987.44</v>
      </c>
    </row>
    <row r="47" spans="1:7" ht="31.5" x14ac:dyDescent="0.25">
      <c r="A47" s="13" t="s">
        <v>81</v>
      </c>
      <c r="B47" s="14" t="s">
        <v>86</v>
      </c>
      <c r="C47" s="14" t="s">
        <v>48</v>
      </c>
      <c r="D47" s="14" t="s">
        <v>49</v>
      </c>
      <c r="E47" s="14" t="s">
        <v>79</v>
      </c>
      <c r="F47" s="14" t="s">
        <v>27</v>
      </c>
      <c r="G47" s="15">
        <v>136987.44</v>
      </c>
    </row>
    <row r="48" spans="1:7" ht="15.75" x14ac:dyDescent="0.25">
      <c r="A48" s="13" t="s">
        <v>103</v>
      </c>
      <c r="B48" s="14" t="s">
        <v>86</v>
      </c>
      <c r="C48" s="14" t="s">
        <v>48</v>
      </c>
      <c r="D48" s="14" t="s">
        <v>49</v>
      </c>
      <c r="E48" s="14" t="s">
        <v>79</v>
      </c>
      <c r="F48" s="14" t="s">
        <v>28</v>
      </c>
      <c r="G48" s="15">
        <v>50000</v>
      </c>
    </row>
    <row r="49" spans="1:7" ht="15.75" x14ac:dyDescent="0.25">
      <c r="A49" s="7" t="s">
        <v>50</v>
      </c>
      <c r="B49" s="8" t="s">
        <v>86</v>
      </c>
      <c r="C49" s="8" t="s">
        <v>43</v>
      </c>
      <c r="D49" s="8" t="s">
        <v>39</v>
      </c>
      <c r="E49" s="8"/>
      <c r="F49" s="8"/>
      <c r="G49" s="9">
        <f>G50+G54</f>
        <v>204263.2</v>
      </c>
    </row>
    <row r="50" spans="1:7" ht="15.75" x14ac:dyDescent="0.25">
      <c r="A50" s="7" t="s">
        <v>51</v>
      </c>
      <c r="B50" s="8" t="s">
        <v>86</v>
      </c>
      <c r="C50" s="8" t="s">
        <v>43</v>
      </c>
      <c r="D50" s="8" t="s">
        <v>38</v>
      </c>
      <c r="E50" s="8"/>
      <c r="F50" s="8"/>
      <c r="G50" s="9">
        <f>G51</f>
        <v>13675.2</v>
      </c>
    </row>
    <row r="51" spans="1:7" ht="31.5" x14ac:dyDescent="0.25">
      <c r="A51" s="10" t="s">
        <v>11</v>
      </c>
      <c r="B51" s="11" t="s">
        <v>86</v>
      </c>
      <c r="C51" s="11" t="s">
        <v>43</v>
      </c>
      <c r="D51" s="11" t="s">
        <v>38</v>
      </c>
      <c r="E51" s="11" t="s">
        <v>22</v>
      </c>
      <c r="F51" s="11"/>
      <c r="G51" s="12">
        <v>13675.2</v>
      </c>
    </row>
    <row r="52" spans="1:7" ht="47.25" x14ac:dyDescent="0.25">
      <c r="A52" s="10" t="s">
        <v>12</v>
      </c>
      <c r="B52" s="11" t="s">
        <v>86</v>
      </c>
      <c r="C52" s="11" t="s">
        <v>43</v>
      </c>
      <c r="D52" s="11" t="s">
        <v>38</v>
      </c>
      <c r="E52" s="11" t="s">
        <v>23</v>
      </c>
      <c r="F52" s="11"/>
      <c r="G52" s="12">
        <v>13675.2</v>
      </c>
    </row>
    <row r="53" spans="1:7" ht="94.5" x14ac:dyDescent="0.25">
      <c r="A53" s="13" t="s">
        <v>80</v>
      </c>
      <c r="B53" s="14" t="s">
        <v>86</v>
      </c>
      <c r="C53" s="14" t="s">
        <v>43</v>
      </c>
      <c r="D53" s="14" t="s">
        <v>38</v>
      </c>
      <c r="E53" s="14" t="s">
        <v>23</v>
      </c>
      <c r="F53" s="14" t="s">
        <v>24</v>
      </c>
      <c r="G53" s="15">
        <v>13675.2</v>
      </c>
    </row>
    <row r="54" spans="1:7" s="33" customFormat="1" ht="30.75" customHeight="1" x14ac:dyDescent="0.25">
      <c r="A54" s="20" t="s">
        <v>99</v>
      </c>
      <c r="B54" s="21" t="s">
        <v>86</v>
      </c>
      <c r="C54" s="21" t="s">
        <v>43</v>
      </c>
      <c r="D54" s="21" t="s">
        <v>97</v>
      </c>
      <c r="E54" s="21" t="s">
        <v>98</v>
      </c>
      <c r="F54" s="21"/>
      <c r="G54" s="32">
        <f>G55</f>
        <v>190588</v>
      </c>
    </row>
    <row r="55" spans="1:7" ht="31.5" x14ac:dyDescent="0.25">
      <c r="A55" s="18" t="s">
        <v>81</v>
      </c>
      <c r="B55" s="14" t="s">
        <v>86</v>
      </c>
      <c r="C55" s="14" t="s">
        <v>43</v>
      </c>
      <c r="D55" s="19" t="s">
        <v>97</v>
      </c>
      <c r="E55" s="19" t="s">
        <v>98</v>
      </c>
      <c r="F55" s="14" t="s">
        <v>24</v>
      </c>
      <c r="G55" s="15">
        <v>190588</v>
      </c>
    </row>
    <row r="56" spans="1:7" ht="31.5" x14ac:dyDescent="0.25">
      <c r="A56" s="7" t="s">
        <v>52</v>
      </c>
      <c r="B56" s="8" t="s">
        <v>86</v>
      </c>
      <c r="C56" s="8" t="s">
        <v>53</v>
      </c>
      <c r="D56" s="8" t="s">
        <v>39</v>
      </c>
      <c r="E56" s="8"/>
      <c r="F56" s="8"/>
      <c r="G56" s="9">
        <f>G57+G59+G61+G65+G67+G69+G71+G73</f>
        <v>1266857.95</v>
      </c>
    </row>
    <row r="57" spans="1:7" ht="31.5" x14ac:dyDescent="0.25">
      <c r="A57" s="20" t="s">
        <v>95</v>
      </c>
      <c r="B57" s="8" t="s">
        <v>86</v>
      </c>
      <c r="C57" s="8" t="s">
        <v>53</v>
      </c>
      <c r="D57" s="21" t="s">
        <v>38</v>
      </c>
      <c r="E57" s="21" t="s">
        <v>94</v>
      </c>
      <c r="F57" s="8"/>
      <c r="G57" s="9">
        <f>G58</f>
        <v>36734.28</v>
      </c>
    </row>
    <row r="58" spans="1:7" ht="31.5" x14ac:dyDescent="0.25">
      <c r="A58" s="26" t="s">
        <v>81</v>
      </c>
      <c r="B58" s="23" t="s">
        <v>86</v>
      </c>
      <c r="C58" s="23" t="s">
        <v>53</v>
      </c>
      <c r="D58" s="23" t="s">
        <v>38</v>
      </c>
      <c r="E58" s="23" t="s">
        <v>94</v>
      </c>
      <c r="F58" s="23"/>
      <c r="G58" s="25">
        <v>36734.28</v>
      </c>
    </row>
    <row r="59" spans="1:7" ht="47.25" x14ac:dyDescent="0.25">
      <c r="A59" s="22" t="s">
        <v>96</v>
      </c>
      <c r="B59" s="8" t="s">
        <v>86</v>
      </c>
      <c r="C59" s="8" t="s">
        <v>53</v>
      </c>
      <c r="D59" s="21" t="s">
        <v>38</v>
      </c>
      <c r="E59" s="21" t="s">
        <v>92</v>
      </c>
      <c r="F59" s="8"/>
      <c r="G59" s="9">
        <f>G60</f>
        <v>2000</v>
      </c>
    </row>
    <row r="60" spans="1:7" ht="31.5" x14ac:dyDescent="0.25">
      <c r="A60" s="27" t="s">
        <v>93</v>
      </c>
      <c r="B60" s="23" t="s">
        <v>86</v>
      </c>
      <c r="C60" s="23" t="s">
        <v>53</v>
      </c>
      <c r="D60" s="23" t="s">
        <v>38</v>
      </c>
      <c r="E60" s="23" t="s">
        <v>92</v>
      </c>
      <c r="F60" s="23"/>
      <c r="G60" s="25">
        <v>2000</v>
      </c>
    </row>
    <row r="61" spans="1:7" ht="63" x14ac:dyDescent="0.25">
      <c r="A61" s="20" t="s">
        <v>90</v>
      </c>
      <c r="B61" s="8" t="s">
        <v>86</v>
      </c>
      <c r="C61" s="8" t="s">
        <v>53</v>
      </c>
      <c r="D61" s="21" t="s">
        <v>41</v>
      </c>
      <c r="E61" s="21" t="s">
        <v>89</v>
      </c>
      <c r="F61" s="8"/>
      <c r="G61" s="9">
        <f>G62</f>
        <v>297000</v>
      </c>
    </row>
    <row r="62" spans="1:7" ht="15.75" x14ac:dyDescent="0.25">
      <c r="A62" s="22" t="s">
        <v>91</v>
      </c>
      <c r="B62" s="23" t="s">
        <v>86</v>
      </c>
      <c r="C62" s="23" t="s">
        <v>53</v>
      </c>
      <c r="D62" s="23" t="s">
        <v>41</v>
      </c>
      <c r="E62" s="23" t="s">
        <v>89</v>
      </c>
      <c r="F62" s="8"/>
      <c r="G62" s="25">
        <v>297000</v>
      </c>
    </row>
    <row r="63" spans="1:7" ht="15.75" x14ac:dyDescent="0.25">
      <c r="A63" s="7" t="s">
        <v>54</v>
      </c>
      <c r="B63" s="8" t="s">
        <v>86</v>
      </c>
      <c r="C63" s="8" t="s">
        <v>53</v>
      </c>
      <c r="D63" s="8" t="s">
        <v>48</v>
      </c>
      <c r="E63" s="8"/>
      <c r="F63" s="8"/>
      <c r="G63" s="9">
        <f>G64</f>
        <v>931123.67</v>
      </c>
    </row>
    <row r="64" spans="1:7" ht="31.5" x14ac:dyDescent="0.25">
      <c r="A64" s="10" t="s">
        <v>11</v>
      </c>
      <c r="B64" s="11" t="s">
        <v>86</v>
      </c>
      <c r="C64" s="11" t="s">
        <v>53</v>
      </c>
      <c r="D64" s="11" t="s">
        <v>48</v>
      </c>
      <c r="E64" s="11" t="s">
        <v>22</v>
      </c>
      <c r="F64" s="11"/>
      <c r="G64" s="12">
        <f>G65+G67+G69+G71+G73</f>
        <v>931123.67</v>
      </c>
    </row>
    <row r="65" spans="1:7" ht="15.75" x14ac:dyDescent="0.25">
      <c r="A65" s="10" t="s">
        <v>65</v>
      </c>
      <c r="B65" s="11" t="s">
        <v>86</v>
      </c>
      <c r="C65" s="11" t="s">
        <v>53</v>
      </c>
      <c r="D65" s="11" t="s">
        <v>48</v>
      </c>
      <c r="E65" s="11" t="s">
        <v>29</v>
      </c>
      <c r="F65" s="11"/>
      <c r="G65" s="12">
        <v>212460</v>
      </c>
    </row>
    <row r="66" spans="1:7" ht="31.5" x14ac:dyDescent="0.25">
      <c r="A66" s="13" t="s">
        <v>81</v>
      </c>
      <c r="B66" s="14" t="s">
        <v>86</v>
      </c>
      <c r="C66" s="14" t="s">
        <v>53</v>
      </c>
      <c r="D66" s="14" t="s">
        <v>48</v>
      </c>
      <c r="E66" s="14" t="s">
        <v>29</v>
      </c>
      <c r="F66" s="14" t="s">
        <v>27</v>
      </c>
      <c r="G66" s="15">
        <v>212460</v>
      </c>
    </row>
    <row r="67" spans="1:7" ht="15.75" x14ac:dyDescent="0.25">
      <c r="A67" s="10" t="s">
        <v>15</v>
      </c>
      <c r="B67" s="11" t="s">
        <v>86</v>
      </c>
      <c r="C67" s="11" t="s">
        <v>53</v>
      </c>
      <c r="D67" s="11" t="s">
        <v>48</v>
      </c>
      <c r="E67" s="11" t="s">
        <v>30</v>
      </c>
      <c r="F67" s="11"/>
      <c r="G67" s="12">
        <f>G68</f>
        <v>520280</v>
      </c>
    </row>
    <row r="68" spans="1:7" ht="31.5" x14ac:dyDescent="0.25">
      <c r="A68" s="13" t="s">
        <v>81</v>
      </c>
      <c r="B68" s="14" t="s">
        <v>86</v>
      </c>
      <c r="C68" s="14" t="s">
        <v>53</v>
      </c>
      <c r="D68" s="14" t="s">
        <v>48</v>
      </c>
      <c r="E68" s="14" t="s">
        <v>30</v>
      </c>
      <c r="F68" s="14" t="s">
        <v>27</v>
      </c>
      <c r="G68" s="15">
        <v>520280</v>
      </c>
    </row>
    <row r="69" spans="1:7" ht="31.5" x14ac:dyDescent="0.25">
      <c r="A69" s="10" t="s">
        <v>66</v>
      </c>
      <c r="B69" s="11" t="s">
        <v>86</v>
      </c>
      <c r="C69" s="11" t="s">
        <v>53</v>
      </c>
      <c r="D69" s="11" t="s">
        <v>48</v>
      </c>
      <c r="E69" s="11" t="s">
        <v>67</v>
      </c>
      <c r="F69" s="11"/>
      <c r="G69" s="12">
        <v>168300</v>
      </c>
    </row>
    <row r="70" spans="1:7" ht="31.5" x14ac:dyDescent="0.25">
      <c r="A70" s="13" t="s">
        <v>81</v>
      </c>
      <c r="B70" s="14" t="s">
        <v>86</v>
      </c>
      <c r="C70" s="14" t="s">
        <v>53</v>
      </c>
      <c r="D70" s="14" t="s">
        <v>48</v>
      </c>
      <c r="E70" s="14" t="s">
        <v>67</v>
      </c>
      <c r="F70" s="14" t="s">
        <v>27</v>
      </c>
      <c r="G70" s="15">
        <f>G69</f>
        <v>168300</v>
      </c>
    </row>
    <row r="71" spans="1:7" ht="15.75" x14ac:dyDescent="0.25">
      <c r="A71" s="10" t="s">
        <v>16</v>
      </c>
      <c r="B71" s="11" t="s">
        <v>86</v>
      </c>
      <c r="C71" s="11" t="s">
        <v>53</v>
      </c>
      <c r="D71" s="11" t="s">
        <v>48</v>
      </c>
      <c r="E71" s="11" t="s">
        <v>31</v>
      </c>
      <c r="F71" s="11"/>
      <c r="G71" s="12">
        <v>26050</v>
      </c>
    </row>
    <row r="72" spans="1:7" ht="31.5" x14ac:dyDescent="0.25">
      <c r="A72" s="13" t="s">
        <v>81</v>
      </c>
      <c r="B72" s="14" t="s">
        <v>86</v>
      </c>
      <c r="C72" s="14" t="s">
        <v>53</v>
      </c>
      <c r="D72" s="14" t="s">
        <v>48</v>
      </c>
      <c r="E72" s="14" t="s">
        <v>31</v>
      </c>
      <c r="F72" s="14" t="s">
        <v>27</v>
      </c>
      <c r="G72" s="15">
        <f>G71</f>
        <v>26050</v>
      </c>
    </row>
    <row r="73" spans="1:7" ht="31.5" x14ac:dyDescent="0.25">
      <c r="A73" s="10" t="s">
        <v>68</v>
      </c>
      <c r="B73" s="11" t="s">
        <v>86</v>
      </c>
      <c r="C73" s="11" t="s">
        <v>53</v>
      </c>
      <c r="D73" s="11" t="s">
        <v>48</v>
      </c>
      <c r="E73" s="11" t="s">
        <v>69</v>
      </c>
      <c r="F73" s="11"/>
      <c r="G73" s="12">
        <v>4033.67</v>
      </c>
    </row>
    <row r="74" spans="1:7" ht="31.5" x14ac:dyDescent="0.25">
      <c r="A74" s="13" t="s">
        <v>81</v>
      </c>
      <c r="B74" s="14" t="s">
        <v>86</v>
      </c>
      <c r="C74" s="14" t="s">
        <v>53</v>
      </c>
      <c r="D74" s="14" t="s">
        <v>48</v>
      </c>
      <c r="E74" s="14" t="s">
        <v>69</v>
      </c>
      <c r="F74" s="14" t="s">
        <v>27</v>
      </c>
      <c r="G74" s="15">
        <f>G73</f>
        <v>4033.67</v>
      </c>
    </row>
    <row r="75" spans="1:7" ht="15.75" x14ac:dyDescent="0.25">
      <c r="A75" s="7" t="s">
        <v>55</v>
      </c>
      <c r="B75" s="8" t="s">
        <v>86</v>
      </c>
      <c r="C75" s="8" t="s">
        <v>56</v>
      </c>
      <c r="D75" s="8" t="s">
        <v>39</v>
      </c>
      <c r="E75" s="8"/>
      <c r="F75" s="8"/>
      <c r="G75" s="9">
        <f>G79+G80</f>
        <v>1300820</v>
      </c>
    </row>
    <row r="76" spans="1:7" ht="15.75" x14ac:dyDescent="0.25">
      <c r="A76" s="7" t="s">
        <v>57</v>
      </c>
      <c r="B76" s="8" t="s">
        <v>86</v>
      </c>
      <c r="C76" s="8" t="s">
        <v>56</v>
      </c>
      <c r="D76" s="8" t="s">
        <v>49</v>
      </c>
      <c r="E76" s="8"/>
      <c r="F76" s="8"/>
      <c r="G76" s="9">
        <f>G79+G80</f>
        <v>1300820</v>
      </c>
    </row>
    <row r="77" spans="1:7" ht="31.5" x14ac:dyDescent="0.25">
      <c r="A77" s="10" t="s">
        <v>11</v>
      </c>
      <c r="B77" s="11" t="s">
        <v>86</v>
      </c>
      <c r="C77" s="11" t="s">
        <v>56</v>
      </c>
      <c r="D77" s="11" t="s">
        <v>49</v>
      </c>
      <c r="E77" s="11" t="s">
        <v>22</v>
      </c>
      <c r="F77" s="11"/>
      <c r="G77" s="12">
        <f>G79+G80</f>
        <v>1300820</v>
      </c>
    </row>
    <row r="78" spans="1:7" ht="63" x14ac:dyDescent="0.25">
      <c r="A78" s="10" t="s">
        <v>17</v>
      </c>
      <c r="B78" s="11" t="s">
        <v>86</v>
      </c>
      <c r="C78" s="11" t="s">
        <v>56</v>
      </c>
      <c r="D78" s="11" t="s">
        <v>49</v>
      </c>
      <c r="E78" s="11" t="s">
        <v>32</v>
      </c>
      <c r="F78" s="11"/>
      <c r="G78" s="12">
        <f>G79+G80</f>
        <v>1300820</v>
      </c>
    </row>
    <row r="79" spans="1:7" ht="94.5" x14ac:dyDescent="0.25">
      <c r="A79" s="13" t="s">
        <v>80</v>
      </c>
      <c r="B79" s="14" t="s">
        <v>86</v>
      </c>
      <c r="C79" s="14" t="s">
        <v>56</v>
      </c>
      <c r="D79" s="14" t="s">
        <v>49</v>
      </c>
      <c r="E79" s="14" t="s">
        <v>32</v>
      </c>
      <c r="F79" s="14" t="s">
        <v>24</v>
      </c>
      <c r="G79" s="15">
        <v>1296400</v>
      </c>
    </row>
    <row r="80" spans="1:7" ht="31.5" x14ac:dyDescent="0.25">
      <c r="A80" s="18" t="s">
        <v>81</v>
      </c>
      <c r="B80" s="14" t="s">
        <v>86</v>
      </c>
      <c r="C80" s="14" t="s">
        <v>56</v>
      </c>
      <c r="D80" s="14" t="s">
        <v>49</v>
      </c>
      <c r="E80" s="14" t="s">
        <v>32</v>
      </c>
      <c r="F80" s="14" t="s">
        <v>27</v>
      </c>
      <c r="G80" s="15">
        <v>4420</v>
      </c>
    </row>
    <row r="81" spans="1:7" ht="15.75" x14ac:dyDescent="0.25">
      <c r="A81" s="7" t="s">
        <v>70</v>
      </c>
      <c r="B81" s="8" t="s">
        <v>86</v>
      </c>
      <c r="C81" s="8" t="s">
        <v>71</v>
      </c>
      <c r="D81" s="8" t="s">
        <v>39</v>
      </c>
      <c r="E81" s="8"/>
      <c r="F81" s="8"/>
      <c r="G81" s="9">
        <f>G83+G86</f>
        <v>211314.08</v>
      </c>
    </row>
    <row r="82" spans="1:7" ht="15.75" x14ac:dyDescent="0.25">
      <c r="A82" s="7" t="s">
        <v>72</v>
      </c>
      <c r="B82" s="8" t="s">
        <v>86</v>
      </c>
      <c r="C82" s="8" t="s">
        <v>71</v>
      </c>
      <c r="D82" s="8" t="s">
        <v>38</v>
      </c>
      <c r="E82" s="8"/>
      <c r="F82" s="8"/>
      <c r="G82" s="9">
        <f>G83</f>
        <v>161314.07999999999</v>
      </c>
    </row>
    <row r="83" spans="1:7" ht="31.5" x14ac:dyDescent="0.25">
      <c r="A83" s="10" t="s">
        <v>11</v>
      </c>
      <c r="B83" s="11" t="s">
        <v>86</v>
      </c>
      <c r="C83" s="11" t="s">
        <v>71</v>
      </c>
      <c r="D83" s="11" t="s">
        <v>38</v>
      </c>
      <c r="E83" s="11" t="s">
        <v>22</v>
      </c>
      <c r="F83" s="11"/>
      <c r="G83" s="12">
        <f>G84</f>
        <v>161314.07999999999</v>
      </c>
    </row>
    <row r="84" spans="1:7" ht="31.5" x14ac:dyDescent="0.25">
      <c r="A84" s="10" t="s">
        <v>73</v>
      </c>
      <c r="B84" s="11" t="s">
        <v>86</v>
      </c>
      <c r="C84" s="11" t="s">
        <v>71</v>
      </c>
      <c r="D84" s="11" t="s">
        <v>38</v>
      </c>
      <c r="E84" s="11" t="s">
        <v>74</v>
      </c>
      <c r="F84" s="11"/>
      <c r="G84" s="12">
        <f>G85</f>
        <v>161314.07999999999</v>
      </c>
    </row>
    <row r="85" spans="1:7" ht="31.5" x14ac:dyDescent="0.25">
      <c r="A85" s="13" t="s">
        <v>84</v>
      </c>
      <c r="B85" s="14" t="s">
        <v>86</v>
      </c>
      <c r="C85" s="14" t="s">
        <v>71</v>
      </c>
      <c r="D85" s="14" t="s">
        <v>38</v>
      </c>
      <c r="E85" s="14" t="s">
        <v>74</v>
      </c>
      <c r="F85" s="14" t="s">
        <v>75</v>
      </c>
      <c r="G85" s="15">
        <v>161314.07999999999</v>
      </c>
    </row>
    <row r="86" spans="1:7" ht="31.5" x14ac:dyDescent="0.25">
      <c r="A86" s="18" t="s">
        <v>81</v>
      </c>
      <c r="B86" s="14" t="s">
        <v>86</v>
      </c>
      <c r="C86" s="14" t="s">
        <v>71</v>
      </c>
      <c r="D86" s="19" t="s">
        <v>64</v>
      </c>
      <c r="E86" s="19" t="s">
        <v>87</v>
      </c>
      <c r="F86" s="19" t="s">
        <v>27</v>
      </c>
      <c r="G86" s="25">
        <f>G87</f>
        <v>50000</v>
      </c>
    </row>
    <row r="87" spans="1:7" ht="15.75" x14ac:dyDescent="0.25">
      <c r="A87" s="18" t="s">
        <v>88</v>
      </c>
      <c r="B87" s="14" t="s">
        <v>86</v>
      </c>
      <c r="C87" s="14" t="s">
        <v>71</v>
      </c>
      <c r="D87" s="19" t="s">
        <v>64</v>
      </c>
      <c r="E87" s="19" t="s">
        <v>87</v>
      </c>
      <c r="F87" s="14"/>
      <c r="G87" s="15">
        <v>50000</v>
      </c>
    </row>
    <row r="88" spans="1:7" ht="15.75" x14ac:dyDescent="0.25">
      <c r="A88" s="17" t="s">
        <v>21</v>
      </c>
      <c r="B88" s="8"/>
      <c r="C88" s="8"/>
      <c r="D88" s="8"/>
      <c r="E88" s="8"/>
      <c r="F88" s="8"/>
      <c r="G88" s="9">
        <f>G12</f>
        <v>5759874.29</v>
      </c>
    </row>
    <row r="89" spans="1:7" ht="12.75" x14ac:dyDescent="0.2"/>
    <row r="90" spans="1:7" ht="12.75" x14ac:dyDescent="0.2"/>
  </sheetData>
  <mergeCells count="8">
    <mergeCell ref="B9:B10"/>
    <mergeCell ref="A6:G6"/>
    <mergeCell ref="A9:A10"/>
    <mergeCell ref="G9:G10"/>
    <mergeCell ref="E9:E10"/>
    <mergeCell ref="F9:F10"/>
    <mergeCell ref="C9:C10"/>
    <mergeCell ref="D9:D10"/>
  </mergeCells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alignWithMargins="0">
    <oddFooter>&amp;C&amp;L&amp;R&amp;"Times New Roman"&amp;10&amp;P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C12" sqref="C12"/>
    </sheetView>
  </sheetViews>
  <sheetFormatPr defaultRowHeight="10.15" customHeight="1" x14ac:dyDescent="0.2"/>
  <sheetData/>
  <pageMargins left="0.78740157480314965" right="0.39370078740157483" top="0.59055118110236227" bottom="0.59055118110236227" header="0.39370078740157483" footer="0.39370078740157483"/>
  <pageSetup paperSize="9" scale="29" fitToHeight="0" orientation="portrait"/>
  <headerFooter alignWithMargins="0">
    <oddFooter>&amp;C&amp;L&amp;R&amp;"Times New Roman"&amp;10&amp;P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1-й год</vt:lpstr>
      <vt:lpstr>л</vt:lpstr>
      <vt:lpstr>'1-й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Печеницына</dc:creator>
  <dc:description>POI HSSF rep:2.31.10.235</dc:description>
  <cp:lastModifiedBy>Специалист</cp:lastModifiedBy>
  <cp:lastPrinted>2016-07-28T13:36:34Z</cp:lastPrinted>
  <dcterms:created xsi:type="dcterms:W3CDTF">2013-11-16T07:41:57Z</dcterms:created>
  <dcterms:modified xsi:type="dcterms:W3CDTF">2016-07-29T06:28:24Z</dcterms:modified>
</cp:coreProperties>
</file>