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1-й год" sheetId="1" r:id="rId1"/>
  </sheets>
  <definedNames>
    <definedName name="_xlnm.Print_Titles" localSheetId="0">'1-й год'!$10:$10</definedName>
  </definedNames>
  <calcPr calcId="145621"/>
</workbook>
</file>

<file path=xl/calcChain.xml><?xml version="1.0" encoding="utf-8"?>
<calcChain xmlns="http://schemas.openxmlformats.org/spreadsheetml/2006/main">
  <c r="C33" i="1" l="1"/>
  <c r="C39" i="1"/>
  <c r="C37" i="1" l="1"/>
  <c r="C14" i="1" l="1"/>
  <c r="C13" i="1" s="1"/>
  <c r="C17" i="1"/>
  <c r="C19" i="1"/>
  <c r="C23" i="1"/>
  <c r="C22" i="1" s="1"/>
  <c r="C27" i="1"/>
  <c r="C26" i="1" s="1"/>
  <c r="C25" i="1" s="1"/>
  <c r="C31" i="1"/>
  <c r="C34" i="1"/>
  <c r="C38" i="1"/>
  <c r="C30" i="1" l="1"/>
  <c r="C29" i="1"/>
  <c r="C16" i="1"/>
  <c r="C12" i="1" s="1"/>
  <c r="C11" i="1" s="1"/>
  <c r="C40" i="1" l="1"/>
</calcChain>
</file>

<file path=xl/sharedStrings.xml><?xml version="1.0" encoding="utf-8"?>
<sst xmlns="http://schemas.openxmlformats.org/spreadsheetml/2006/main" count="73" uniqueCount="72">
  <si>
    <t>(руб.)</t>
  </si>
  <si>
    <t>Код бюджетной классификации Российской Федерации</t>
  </si>
  <si>
    <t>1</t>
  </si>
  <si>
    <t>2</t>
  </si>
  <si>
    <t>3</t>
  </si>
  <si>
    <t>4</t>
  </si>
  <si>
    <t>5</t>
  </si>
  <si>
    <t>Наименование кода поступлений в бюджет, группы, подгруппы, статьи, подстатьи, элемента, подвида доходов, классификации операций сектора государственного управления</t>
  </si>
  <si>
    <t/>
  </si>
  <si>
    <t>НАЛОГОВЫЕ И НЕНАЛОГОВЫЕ ДОХОДЫ</t>
  </si>
  <si>
    <t>Налоговые доходы</t>
  </si>
  <si>
    <t>НАЛОГИ НА ПРИБЫЛЬ, ДОХОДЫ</t>
  </si>
  <si>
    <t>Налог на доходы физических лиц</t>
  </si>
  <si>
    <t>НАЛОГИ НА ИМУЩЕСТВО</t>
  </si>
  <si>
    <t>Налог на имущество физических лиц</t>
  </si>
  <si>
    <t>Земельный налог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</si>
  <si>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</si>
  <si>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</si>
  <si>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</si>
  <si>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Неналоговые доходы</t>
  </si>
  <si>
    <t>1 11 00 000 00 0 000 000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</si>
  <si>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</si>
  <si>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</si>
  <si>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</si>
  <si>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</si>
  <si>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</si>
  <si>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ИТОГО ДОХОДОВ</t>
  </si>
  <si>
    <t>Приложение №1</t>
  </si>
  <si>
    <t>поселения "Деревянск"</t>
  </si>
  <si>
    <t>к решению Совета сельского</t>
  </si>
  <si>
    <t>1 11 05 013 10 0 000 120</t>
  </si>
  <si>
    <t>1 11 05 000 00 0 000 120</t>
  </si>
  <si>
    <t>ОБЪЕМ ДОХОДОВ БЮДЖЕТА МУНИЦИПАЛЬНОГО ОБРАЗОВАНИЯ СЕЛЬСКОГО ПОСЕЛЕНИЯ "ДЕРЕВЯНСК" НА 2016 г.</t>
  </si>
  <si>
    <t>Сумма 2016 г.</t>
  </si>
  <si>
    <t>1 06 06033 10 0000 110</t>
  </si>
  <si>
    <t>Земельный налог с организаций, обладающих земельным участком, расположенным в границах сельских поселений</t>
  </si>
  <si>
    <t>1 06 06043 10 0000 110</t>
  </si>
  <si>
    <t>Земельный налог с физических лиц, обладающих земельным участком, расположенным в границах сельских поселений</t>
  </si>
  <si>
    <t>1 00 00000 00 0000 000</t>
  </si>
  <si>
    <t>1 01 00000 00 0000 000</t>
  </si>
  <si>
    <t>1 01 02000 01 0000 000</t>
  </si>
  <si>
    <t>1 01 02010 01 0000 110</t>
  </si>
  <si>
    <t>1 06 00000 00 0000 000</t>
  </si>
  <si>
    <t>1 06 01000 00 0000 110</t>
  </si>
  <si>
    <t>1 06 01030 10 0000 110</t>
  </si>
  <si>
    <t>1 06 06000 00 0000 110</t>
  </si>
  <si>
    <t>1 08 00000 00 0000 000</t>
  </si>
  <si>
    <t>1 08 04000 01 0000 110</t>
  </si>
  <si>
    <t>1 08 04020 01 0000 110</t>
  </si>
  <si>
    <t>2 00 00000 00 0000 000</t>
  </si>
  <si>
    <t>2 02 00000 00 0000 000</t>
  </si>
  <si>
    <t>2 02 01000 00 0000 151</t>
  </si>
  <si>
    <t>2 02 01001 10 0000 151</t>
  </si>
  <si>
    <t>2 02 01003 10 0000 151</t>
  </si>
  <si>
    <t>2 02 03000 00 0000 151</t>
  </si>
  <si>
    <t>2 02 03003 10 0000 151</t>
  </si>
  <si>
    <t>2 02 03015 10 0000 151</t>
  </si>
  <si>
    <t>2 02 03024 10 0000 151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</si>
  <si>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</si>
  <si>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Дотации бюджетам бюджетной системы Российской Федерации</t>
  </si>
  <si>
    <t>Дотации бюджетам сельских поселений на выравнивание бюджетной обеспеченности</t>
  </si>
  <si>
    <t>Дотации бюджетам сельских поселений на поддержку мер по обеспечению сбалансированности бюджетов</t>
  </si>
  <si>
    <t>Субвенции бюджетам бюджетной системы Российской Федерации</t>
  </si>
  <si>
    <t>Субвенции бюджетам сельских поселений на государственную регистрацию актов гражданского состояния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</si>
  <si>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</si>
  <si>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выполнение передаваемых полномочий субъектов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</si>
  <si>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</si>
  <si>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</si>
  <si>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</si>
  <si>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2 19 05000 10 0000 151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</si>
  <si>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</si>
  <si>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от  09.06.2016 г. № III-32/216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</si>
</sst>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0" x14ac:knownFonts="1">
    <font>
      <sz val="10"/>
      <name val="Arial"/>
    </font>
    <font>
      <b/>
      <sz val="14"/>
      <name val="Times New Roman CYR"/>
    </font>
    <font>
      <sz val="14"/>
      <name val="Times New Roman CYR"/>
    </font>
    <font>
      <b/>
      <sz val="12"/>
      <color indexed="8"/>
      <name val="Times New Roman"/>
      <family val="1"/>
      <charset val="204"/>
    </font>
    <font>
      <i/>
      <sz val="14"/>
      <name val="Times New Roman CYR"/>
    </font>
    <font>
      <sz val="10"/>
      <name val="Arial"/>
      <family val="2"/>
      <charset val="204"/>
    </font>
    <font>
      <b/>
      <sz val="12"/>
      <name val="Times New Roman CYR"/>
    </font>
    <font>
      <b/>
      <sz val="11"/>
      <name val="Times New Roman CYR"/>
      <charset val="204"/>
    </font>
    <font>
      <i/>
      <sz val="10"/>
      <name val="Arial"/>
      <family val="2"/>
      <charset val="204"/>
    </font>
    <font>
      <b/>
      <sz val="14"/>
      <name val="Times New Roman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 diagonalUp="1" diagonalDown="1"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Border="1" applyAlignment="1" applyProtection="1">
      <alignment horizontal="right"/>
    </xf>
    <xf numFmtId="49" fontId="1" fillId="0" borderId="5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center" wrapText="1"/>
    </xf>
    <xf numFmtId="164" fontId="3" fillId="0" borderId="3" xfId="0" applyNumberFormat="1" applyFont="1" applyBorder="1" applyAlignment="1" applyProtection="1">
      <alignment horizontal="center" vertical="center" wrapText="1"/>
    </xf>
    <xf numFmtId="164" fontId="3" fillId="0" borderId="4" xfId="0" applyNumberFormat="1" applyFont="1" applyBorder="1" applyAlignment="1" applyProtection="1">
      <alignment horizontal="center" vertical="center" wrapText="1"/>
    </xf>
    <xf numFmtId="4" fontId="1" fillId="0" borderId="6" xfId="0" applyNumberFormat="1" applyFont="1" applyBorder="1" applyAlignment="1" applyProtection="1">
      <alignment horizontal="right"/>
    </xf>
    <xf numFmtId="49" fontId="4" fillId="0" borderId="6" xfId="0" applyNumberFormat="1" applyFont="1" applyBorder="1" applyAlignment="1" applyProtection="1">
      <alignment horizontal="center" vertical="center" wrapText="1"/>
    </xf>
    <xf numFmtId="164" fontId="4" fillId="0" borderId="6" xfId="0" applyNumberFormat="1" applyFont="1" applyBorder="1" applyAlignment="1" applyProtection="1">
      <alignment horizontal="justify" vertical="center" wrapText="1"/>
    </xf>
    <xf numFmtId="4" fontId="4" fillId="0" borderId="6" xfId="0" applyNumberFormat="1" applyFont="1" applyBorder="1" applyAlignment="1" applyProtection="1">
      <alignment horizontal="right"/>
    </xf>
    <xf numFmtId="49" fontId="2" fillId="0" borderId="6" xfId="0" applyNumberFormat="1" applyFont="1" applyBorder="1" applyAlignment="1" applyProtection="1">
      <alignment horizontal="center" vertical="center" wrapText="1"/>
    </xf>
    <xf numFmtId="164" fontId="2" fillId="0" borderId="6" xfId="0" applyNumberFormat="1" applyFont="1" applyBorder="1" applyAlignment="1" applyProtection="1">
      <alignment horizontal="justify" vertical="center" wrapText="1"/>
    </xf>
    <xf numFmtId="4" fontId="2" fillId="0" borderId="6" xfId="0" applyNumberFormat="1" applyFont="1" applyBorder="1" applyAlignment="1" applyProtection="1">
      <alignment horizontal="right"/>
    </xf>
    <xf numFmtId="0" fontId="2" fillId="0" borderId="7" xfId="0" applyFont="1" applyBorder="1" applyAlignment="1" applyProtection="1"/>
    <xf numFmtId="0" fontId="6" fillId="0" borderId="0" xfId="0" applyFont="1" applyBorder="1" applyAlignment="1" applyProtection="1">
      <alignment wrapText="1"/>
    </xf>
    <xf numFmtId="0" fontId="6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 applyProtection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</xf>
    <xf numFmtId="4" fontId="2" fillId="0" borderId="6" xfId="0" applyNumberFormat="1" applyFont="1" applyBorder="1" applyAlignment="1" applyProtection="1">
      <alignment horizontal="right" vertical="center"/>
    </xf>
    <xf numFmtId="0" fontId="2" fillId="0" borderId="7" xfId="0" applyFont="1" applyBorder="1" applyAlignment="1" applyProtection="1">
      <alignment vertical="center"/>
    </xf>
    <xf numFmtId="49" fontId="1" fillId="2" borderId="6" xfId="0" applyNumberFormat="1" applyFont="1" applyFill="1" applyBorder="1" applyAlignment="1" applyProtection="1">
      <alignment horizontal="center" vertical="center" wrapText="1"/>
    </xf>
    <xf numFmtId="164" fontId="1" fillId="2" borderId="6" xfId="0" applyNumberFormat="1" applyFont="1" applyFill="1" applyBorder="1" applyAlignment="1" applyProtection="1">
      <alignment horizontal="justify" vertical="center" wrapText="1"/>
    </xf>
    <xf numFmtId="4" fontId="1" fillId="2" borderId="6" xfId="0" applyNumberFormat="1" applyFont="1" applyFill="1" applyBorder="1" applyAlignment="1" applyProtection="1">
      <alignment horizontal="right" vertical="center"/>
    </xf>
    <xf numFmtId="49" fontId="1" fillId="3" borderId="6" xfId="0" applyNumberFormat="1" applyFont="1" applyFill="1" applyBorder="1" applyAlignment="1" applyProtection="1">
      <alignment horizontal="center" vertical="center" wrapText="1"/>
    </xf>
    <xf numFmtId="164" fontId="1" fillId="3" borderId="6" xfId="0" applyNumberFormat="1" applyFont="1" applyFill="1" applyBorder="1" applyAlignment="1" applyProtection="1">
      <alignment horizontal="justify" vertical="center" wrapText="1"/>
    </xf>
    <xf numFmtId="4" fontId="1" fillId="3" borderId="6" xfId="0" applyNumberFormat="1" applyFont="1" applyFill="1" applyBorder="1" applyAlignment="1" applyProtection="1">
      <alignment horizontal="right" vertical="center"/>
    </xf>
    <xf numFmtId="49" fontId="4" fillId="4" borderId="6" xfId="0" applyNumberFormat="1" applyFont="1" applyFill="1" applyBorder="1" applyAlignment="1" applyProtection="1">
      <alignment horizontal="center" vertical="center" wrapText="1"/>
    </xf>
    <xf numFmtId="164" fontId="4" fillId="4" borderId="6" xfId="0" applyNumberFormat="1" applyFont="1" applyFill="1" applyBorder="1" applyAlignment="1" applyProtection="1">
      <alignment horizontal="justify" vertical="center" wrapText="1"/>
    </xf>
    <xf numFmtId="4" fontId="4" fillId="4" borderId="6" xfId="0" applyNumberFormat="1" applyFont="1" applyFill="1" applyBorder="1" applyAlignment="1" applyProtection="1">
      <alignment horizontal="right" vertical="center"/>
    </xf>
    <xf numFmtId="4" fontId="4" fillId="4" borderId="6" xfId="0" applyNumberFormat="1" applyFont="1" applyFill="1" applyBorder="1" applyAlignment="1" applyProtection="1">
      <alignment horizontal="right"/>
    </xf>
    <xf numFmtId="0" fontId="0" fillId="4" borderId="0" xfId="0" applyFill="1"/>
    <xf numFmtId="0" fontId="8" fillId="4" borderId="0" xfId="0" applyFont="1" applyFill="1"/>
    <xf numFmtId="49" fontId="1" fillId="4" borderId="6" xfId="0" applyNumberFormat="1" applyFont="1" applyFill="1" applyBorder="1" applyAlignment="1" applyProtection="1">
      <alignment horizontal="center" vertical="center" wrapText="1"/>
    </xf>
    <xf numFmtId="164" fontId="1" fillId="4" borderId="6" xfId="0" applyNumberFormat="1" applyFont="1" applyFill="1" applyBorder="1" applyAlignment="1" applyProtection="1">
      <alignment horizontal="justify" vertical="center" wrapText="1"/>
    </xf>
    <xf numFmtId="4" fontId="1" fillId="4" borderId="6" xfId="0" applyNumberFormat="1" applyFont="1" applyFill="1" applyBorder="1" applyAlignment="1" applyProtection="1">
      <alignment horizontal="right" vertical="center"/>
    </xf>
    <xf numFmtId="164" fontId="9" fillId="4" borderId="6" xfId="0" applyNumberFormat="1" applyFont="1" applyFill="1" applyBorder="1" applyAlignment="1" applyProtection="1">
      <alignment horizontal="justify" vertical="center" wrapText="1"/>
    </xf>
    <xf numFmtId="164" fontId="3" fillId="0" borderId="1" xfId="0" applyNumberFormat="1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vertical="center"/>
    </xf>
    <xf numFmtId="0" fontId="3" fillId="0" borderId="3" xfId="0" applyFont="1" applyBorder="1" applyAlignment="1" applyProtection="1"/>
    <xf numFmtId="164" fontId="3" fillId="0" borderId="3" xfId="0" applyNumberFormat="1" applyFont="1" applyBorder="1" applyAlignment="1" applyProtection="1">
      <alignment horizontal="center" vertical="center" wrapText="1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showGridLines="0" tabSelected="1" zoomScale="90" zoomScaleNormal="90" workbookViewId="0">
      <selection activeCell="G9" sqref="G9"/>
    </sheetView>
  </sheetViews>
  <sheetFormatPr defaultRowHeight="18" customHeight="1" x14ac:dyDescent="0.2"/>
  <cols>
    <col min="1" max="1" width="30.7109375" customWidth="1"/>
    <col min="2" max="2" width="71" customWidth="1"/>
    <col min="3" max="3" width="16.42578125" style="19" customWidth="1"/>
    <col min="4" max="5" width="8.85546875" hidden="1" customWidth="1"/>
  </cols>
  <sheetData>
    <row r="1" spans="1:5" ht="14.45" customHeight="1" x14ac:dyDescent="0.2">
      <c r="B1" s="44" t="s">
        <v>27</v>
      </c>
      <c r="C1" s="44"/>
    </row>
    <row r="2" spans="1:5" ht="14.45" customHeight="1" x14ac:dyDescent="0.2">
      <c r="B2" s="45" t="s">
        <v>29</v>
      </c>
      <c r="C2" s="44"/>
    </row>
    <row r="3" spans="1:5" ht="14.45" customHeight="1" x14ac:dyDescent="0.2">
      <c r="B3" s="44" t="s">
        <v>28</v>
      </c>
      <c r="C3" s="44"/>
    </row>
    <row r="4" spans="1:5" ht="14.45" customHeight="1" x14ac:dyDescent="0.2">
      <c r="B4" s="46" t="s">
        <v>71</v>
      </c>
      <c r="C4" s="47"/>
    </row>
    <row r="5" spans="1:5" ht="39.6" customHeight="1" x14ac:dyDescent="0.25">
      <c r="A5" s="16"/>
      <c r="B5" s="18" t="s">
        <v>32</v>
      </c>
      <c r="C5" s="17"/>
      <c r="D5" s="16"/>
      <c r="E5" s="16"/>
    </row>
    <row r="6" spans="1:5" ht="12.75" x14ac:dyDescent="0.2"/>
    <row r="7" spans="1:5" ht="17.45" customHeight="1" x14ac:dyDescent="0.3">
      <c r="A7" s="1"/>
      <c r="B7" s="1"/>
      <c r="C7" s="20" t="s">
        <v>0</v>
      </c>
      <c r="D7" s="1"/>
      <c r="E7" s="1"/>
    </row>
    <row r="8" spans="1:5" ht="13.9" customHeight="1" x14ac:dyDescent="0.25">
      <c r="A8" s="40" t="s">
        <v>1</v>
      </c>
      <c r="B8" s="40" t="s">
        <v>7</v>
      </c>
      <c r="C8" s="40" t="s">
        <v>33</v>
      </c>
      <c r="D8" s="4"/>
      <c r="E8" s="5"/>
    </row>
    <row r="9" spans="1:5" ht="49.9" customHeight="1" x14ac:dyDescent="0.2">
      <c r="A9" s="42"/>
      <c r="B9" s="43"/>
      <c r="C9" s="41"/>
      <c r="D9" s="6" t="s">
        <v>8</v>
      </c>
      <c r="E9" s="7" t="s">
        <v>8</v>
      </c>
    </row>
    <row r="10" spans="1:5" ht="21" customHeight="1" x14ac:dyDescent="0.2">
      <c r="A10" s="2" t="s">
        <v>2</v>
      </c>
      <c r="B10" s="2" t="s">
        <v>3</v>
      </c>
      <c r="C10" s="2" t="s">
        <v>4</v>
      </c>
      <c r="D10" s="3" t="s">
        <v>5</v>
      </c>
      <c r="E10" s="3" t="s">
        <v>6</v>
      </c>
    </row>
    <row r="11" spans="1:5" ht="21.75" customHeight="1" x14ac:dyDescent="0.3">
      <c r="A11" s="27" t="s">
        <v>38</v>
      </c>
      <c r="B11" s="28" t="s">
        <v>9</v>
      </c>
      <c r="C11" s="29">
        <f>C12+C25</f>
        <v>131000</v>
      </c>
      <c r="D11" s="8">
        <v>300000</v>
      </c>
      <c r="E11" s="8">
        <v>323000</v>
      </c>
    </row>
    <row r="12" spans="1:5" ht="21.75" customHeight="1" x14ac:dyDescent="0.3">
      <c r="A12" s="36"/>
      <c r="B12" s="37" t="s">
        <v>10</v>
      </c>
      <c r="C12" s="38">
        <f>C13+C16+C22</f>
        <v>131000</v>
      </c>
      <c r="D12" s="8">
        <v>298000</v>
      </c>
      <c r="E12" s="8">
        <v>321000</v>
      </c>
    </row>
    <row r="13" spans="1:5" ht="21.75" customHeight="1" x14ac:dyDescent="0.3">
      <c r="A13" s="36" t="s">
        <v>39</v>
      </c>
      <c r="B13" s="37" t="s">
        <v>11</v>
      </c>
      <c r="C13" s="38">
        <f>C14</f>
        <v>79000</v>
      </c>
      <c r="D13" s="8">
        <v>250000</v>
      </c>
      <c r="E13" s="8">
        <v>270000</v>
      </c>
    </row>
    <row r="14" spans="1:5" s="35" customFormat="1" ht="21.75" customHeight="1" x14ac:dyDescent="0.3">
      <c r="A14" s="30" t="s">
        <v>40</v>
      </c>
      <c r="B14" s="31" t="s">
        <v>12</v>
      </c>
      <c r="C14" s="32">
        <f>C15</f>
        <v>79000</v>
      </c>
      <c r="D14" s="33">
        <v>250000</v>
      </c>
      <c r="E14" s="33">
        <v>270000</v>
      </c>
    </row>
    <row r="15" spans="1:5" ht="99.6" customHeight="1" x14ac:dyDescent="0.3">
      <c r="A15" s="12" t="s">
        <v>41</v>
      </c>
      <c r="B15" s="13" t="s">
        <v>58</v>
      </c>
      <c r="C15" s="22">
        <v>79000</v>
      </c>
      <c r="D15" s="14">
        <v>250000</v>
      </c>
      <c r="E15" s="14">
        <v>270000</v>
      </c>
    </row>
    <row r="16" spans="1:5" ht="21.75" customHeight="1" x14ac:dyDescent="0.3">
      <c r="A16" s="36" t="s">
        <v>42</v>
      </c>
      <c r="B16" s="37" t="s">
        <v>13</v>
      </c>
      <c r="C16" s="38">
        <f>C17+C19</f>
        <v>48000</v>
      </c>
      <c r="D16" s="8">
        <v>45000</v>
      </c>
      <c r="E16" s="8">
        <v>48000</v>
      </c>
    </row>
    <row r="17" spans="1:5" s="34" customFormat="1" ht="21.75" customHeight="1" x14ac:dyDescent="0.3">
      <c r="A17" s="30" t="s">
        <v>43</v>
      </c>
      <c r="B17" s="31" t="s">
        <v>14</v>
      </c>
      <c r="C17" s="32">
        <f>C18</f>
        <v>21000</v>
      </c>
      <c r="D17" s="33">
        <v>19000</v>
      </c>
      <c r="E17" s="33">
        <v>20000</v>
      </c>
    </row>
    <row r="18" spans="1:5" ht="58.9" customHeight="1" x14ac:dyDescent="0.3">
      <c r="A18" s="12" t="s">
        <v>44</v>
      </c>
      <c r="B18" s="13" t="s">
        <v>66</v>
      </c>
      <c r="C18" s="22">
        <v>21000</v>
      </c>
      <c r="D18" s="14">
        <v>19000</v>
      </c>
      <c r="E18" s="14">
        <v>20000</v>
      </c>
    </row>
    <row r="19" spans="1:5" s="34" customFormat="1" ht="21.75" customHeight="1" x14ac:dyDescent="0.3">
      <c r="A19" s="30" t="s">
        <v>45</v>
      </c>
      <c r="B19" s="31" t="s">
        <v>15</v>
      </c>
      <c r="C19" s="32">
        <f>C20+C21</f>
        <v>27000</v>
      </c>
      <c r="D19" s="33">
        <v>26000</v>
      </c>
      <c r="E19" s="33">
        <v>28000</v>
      </c>
    </row>
    <row r="20" spans="1:5" ht="51.6" customHeight="1" x14ac:dyDescent="0.3">
      <c r="A20" s="12" t="s">
        <v>34</v>
      </c>
      <c r="B20" s="13" t="s">
        <v>35</v>
      </c>
      <c r="C20" s="22">
        <v>13700</v>
      </c>
      <c r="D20" s="14">
        <v>18000</v>
      </c>
      <c r="E20" s="14">
        <v>19000</v>
      </c>
    </row>
    <row r="21" spans="1:5" ht="51.6" customHeight="1" x14ac:dyDescent="0.3">
      <c r="A21" s="12" t="s">
        <v>36</v>
      </c>
      <c r="B21" s="13" t="s">
        <v>37</v>
      </c>
      <c r="C21" s="22">
        <v>13300</v>
      </c>
      <c r="D21" s="14">
        <v>8000</v>
      </c>
      <c r="E21" s="14">
        <v>9000</v>
      </c>
    </row>
    <row r="22" spans="1:5" ht="21.75" customHeight="1" x14ac:dyDescent="0.3">
      <c r="A22" s="36" t="s">
        <v>46</v>
      </c>
      <c r="B22" s="37" t="s">
        <v>16</v>
      </c>
      <c r="C22" s="38">
        <f>C23</f>
        <v>4000</v>
      </c>
      <c r="D22" s="8">
        <v>3000</v>
      </c>
      <c r="E22" s="8">
        <v>3000</v>
      </c>
    </row>
    <row r="23" spans="1:5" ht="60" customHeight="1" x14ac:dyDescent="0.3">
      <c r="A23" s="9" t="s">
        <v>47</v>
      </c>
      <c r="B23" s="10" t="s">
        <v>17</v>
      </c>
      <c r="C23" s="21">
        <f>C24</f>
        <v>4000</v>
      </c>
      <c r="D23" s="11">
        <v>3000</v>
      </c>
      <c r="E23" s="11">
        <v>3000</v>
      </c>
    </row>
    <row r="24" spans="1:5" ht="96" customHeight="1" x14ac:dyDescent="0.3">
      <c r="A24" s="12" t="s">
        <v>48</v>
      </c>
      <c r="B24" s="13" t="s">
        <v>18</v>
      </c>
      <c r="C24" s="22">
        <v>4000</v>
      </c>
      <c r="D24" s="14">
        <v>3000</v>
      </c>
      <c r="E24" s="14">
        <v>3000</v>
      </c>
    </row>
    <row r="25" spans="1:5" ht="21.75" hidden="1" customHeight="1" x14ac:dyDescent="0.3">
      <c r="A25" s="24"/>
      <c r="B25" s="25" t="s">
        <v>19</v>
      </c>
      <c r="C25" s="26">
        <f>C26</f>
        <v>0</v>
      </c>
      <c r="D25" s="8">
        <v>2000</v>
      </c>
      <c r="E25" s="8">
        <v>2000</v>
      </c>
    </row>
    <row r="26" spans="1:5" ht="65.099999999999994" hidden="1" customHeight="1" x14ac:dyDescent="0.3">
      <c r="A26" s="24" t="s">
        <v>20</v>
      </c>
      <c r="B26" s="25" t="s">
        <v>21</v>
      </c>
      <c r="C26" s="26">
        <f>C27</f>
        <v>0</v>
      </c>
      <c r="D26" s="8">
        <v>2000</v>
      </c>
      <c r="E26" s="8">
        <v>2000</v>
      </c>
    </row>
    <row r="27" spans="1:5" ht="114.6" hidden="1" customHeight="1" x14ac:dyDescent="0.3">
      <c r="A27" s="9" t="s">
        <v>31</v>
      </c>
      <c r="B27" s="10" t="s">
        <v>22</v>
      </c>
      <c r="C27" s="21">
        <f>C28</f>
        <v>0</v>
      </c>
      <c r="D27" s="11">
        <v>2000</v>
      </c>
      <c r="E27" s="11">
        <v>2000</v>
      </c>
    </row>
    <row r="28" spans="1:5" ht="97.9" hidden="1" customHeight="1" x14ac:dyDescent="0.3">
      <c r="A28" s="12" t="s">
        <v>30</v>
      </c>
      <c r="B28" s="13" t="s">
        <v>23</v>
      </c>
      <c r="C28" s="22">
        <v>0</v>
      </c>
      <c r="D28" s="14">
        <v>2000</v>
      </c>
      <c r="E28" s="14">
        <v>2000</v>
      </c>
    </row>
    <row r="29" spans="1:5" ht="21.75" customHeight="1" x14ac:dyDescent="0.3">
      <c r="A29" s="27" t="s">
        <v>49</v>
      </c>
      <c r="B29" s="28" t="s">
        <v>24</v>
      </c>
      <c r="C29" s="29">
        <f>C30+C38</f>
        <v>3882226.3</v>
      </c>
      <c r="D29" s="8">
        <v>2908866</v>
      </c>
      <c r="E29" s="8">
        <v>2692396</v>
      </c>
    </row>
    <row r="30" spans="1:5" ht="65.099999999999994" customHeight="1" x14ac:dyDescent="0.3">
      <c r="A30" s="36" t="s">
        <v>50</v>
      </c>
      <c r="B30" s="37" t="s">
        <v>25</v>
      </c>
      <c r="C30" s="38">
        <f>C31+C34</f>
        <v>3894473</v>
      </c>
      <c r="D30" s="8">
        <v>2908866</v>
      </c>
      <c r="E30" s="8">
        <v>2692396</v>
      </c>
    </row>
    <row r="31" spans="1:5" s="35" customFormat="1" ht="43.35" customHeight="1" x14ac:dyDescent="0.3">
      <c r="A31" s="30" t="s">
        <v>51</v>
      </c>
      <c r="B31" s="31" t="s">
        <v>59</v>
      </c>
      <c r="C31" s="32">
        <f>C32+C33</f>
        <v>3755064</v>
      </c>
      <c r="D31" s="33">
        <v>2769620</v>
      </c>
      <c r="E31" s="33">
        <v>2558250</v>
      </c>
    </row>
    <row r="32" spans="1:5" ht="43.35" customHeight="1" x14ac:dyDescent="0.3">
      <c r="A32" s="12" t="s">
        <v>52</v>
      </c>
      <c r="B32" s="13" t="s">
        <v>60</v>
      </c>
      <c r="C32" s="22">
        <v>1533272</v>
      </c>
      <c r="D32" s="14">
        <v>22380</v>
      </c>
      <c r="E32" s="14">
        <v>22200</v>
      </c>
    </row>
    <row r="33" spans="1:5" ht="43.35" customHeight="1" x14ac:dyDescent="0.3">
      <c r="A33" s="12" t="s">
        <v>53</v>
      </c>
      <c r="B33" s="13" t="s">
        <v>61</v>
      </c>
      <c r="C33" s="22">
        <f>2128647+84700+8445</f>
        <v>2221792</v>
      </c>
      <c r="D33" s="14">
        <v>2747240</v>
      </c>
      <c r="E33" s="14">
        <v>2536050</v>
      </c>
    </row>
    <row r="34" spans="1:5" s="35" customFormat="1" ht="43.35" customHeight="1" x14ac:dyDescent="0.3">
      <c r="A34" s="30" t="s">
        <v>54</v>
      </c>
      <c r="B34" s="31" t="s">
        <v>62</v>
      </c>
      <c r="C34" s="32">
        <f>C35+C36+C37</f>
        <v>139409</v>
      </c>
      <c r="D34" s="33">
        <v>139246</v>
      </c>
      <c r="E34" s="33">
        <v>134146</v>
      </c>
    </row>
    <row r="35" spans="1:5" ht="35.450000000000003" customHeight="1" x14ac:dyDescent="0.3">
      <c r="A35" s="12" t="s">
        <v>55</v>
      </c>
      <c r="B35" s="13" t="s">
        <v>63</v>
      </c>
      <c r="C35" s="22">
        <v>7890</v>
      </c>
      <c r="D35" s="14">
        <v>8490</v>
      </c>
      <c r="E35" s="14">
        <v>8490</v>
      </c>
    </row>
    <row r="36" spans="1:5" ht="57.6" customHeight="1" x14ac:dyDescent="0.3">
      <c r="A36" s="12" t="s">
        <v>56</v>
      </c>
      <c r="B36" s="13" t="s">
        <v>64</v>
      </c>
      <c r="C36" s="22">
        <v>109940</v>
      </c>
      <c r="D36" s="14">
        <v>111700</v>
      </c>
      <c r="E36" s="14">
        <v>106600</v>
      </c>
    </row>
    <row r="37" spans="1:5" ht="44.45" customHeight="1" x14ac:dyDescent="0.3">
      <c r="A37" s="12" t="s">
        <v>57</v>
      </c>
      <c r="B37" s="13" t="s">
        <v>65</v>
      </c>
      <c r="C37" s="22">
        <f>22514-935</f>
        <v>21579</v>
      </c>
      <c r="D37" s="14">
        <v>19056</v>
      </c>
      <c r="E37" s="14">
        <v>19056</v>
      </c>
    </row>
    <row r="38" spans="1:5" s="35" customFormat="1" ht="70.900000000000006" customHeight="1" x14ac:dyDescent="0.3">
      <c r="A38" s="30" t="s">
        <v>67</v>
      </c>
      <c r="B38" s="39" t="s">
        <v>68</v>
      </c>
      <c r="C38" s="32">
        <f>C39</f>
        <v>-12246.7</v>
      </c>
      <c r="D38" s="33"/>
      <c r="E38" s="33"/>
    </row>
    <row r="39" spans="1:5" ht="63.6" customHeight="1" x14ac:dyDescent="0.3">
      <c r="A39" s="12" t="s">
        <v>69</v>
      </c>
      <c r="B39" s="13" t="s">
        <v>70</v>
      </c>
      <c r="C39" s="22">
        <f>-37295.14+25048.44</f>
        <v>-12246.7</v>
      </c>
      <c r="D39" s="14"/>
      <c r="E39" s="14"/>
    </row>
    <row r="40" spans="1:5" ht="21.75" customHeight="1" x14ac:dyDescent="0.3">
      <c r="A40" s="24"/>
      <c r="B40" s="25" t="s">
        <v>26</v>
      </c>
      <c r="C40" s="26">
        <f>C29+C11</f>
        <v>4013226.3</v>
      </c>
      <c r="D40" s="8">
        <v>3208866</v>
      </c>
      <c r="E40" s="8">
        <v>3015396</v>
      </c>
    </row>
    <row r="41" spans="1:5" ht="18.75" x14ac:dyDescent="0.3">
      <c r="A41" s="15"/>
      <c r="B41" s="15"/>
      <c r="C41" s="23"/>
      <c r="D41" s="15"/>
      <c r="E41" s="15"/>
    </row>
  </sheetData>
  <mergeCells count="7">
    <mergeCell ref="C8:C9"/>
    <mergeCell ref="A8:A9"/>
    <mergeCell ref="B8:B9"/>
    <mergeCell ref="B1:C1"/>
    <mergeCell ref="B2:C2"/>
    <mergeCell ref="B3:C3"/>
    <mergeCell ref="B4:C4"/>
  </mergeCells>
  <pageMargins left="0.39370078740157483" right="0.39370078740157483" top="0.59055118110236227" bottom="0.59055118110236227" header="0.39370078740157483" footer="0.39370078740157483"/>
  <pageSetup paperSize="9" fitToHeight="0" orientation="portrait"/>
  <headerFooter alignWithMargins="0">
    <oddFooter>&amp;C&amp;L&amp;R &amp;"Times New Roman"&amp;10&amp;P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Зубко</dc:creator>
  <dc:description>POI HSSF rep:2.34.3.117</dc:description>
  <cp:lastModifiedBy>Специалист</cp:lastModifiedBy>
  <dcterms:created xsi:type="dcterms:W3CDTF">2014-11-13T08:03:54Z</dcterms:created>
  <dcterms:modified xsi:type="dcterms:W3CDTF">2016-06-10T09:59:56Z</dcterms:modified>
</cp:coreProperties>
</file>