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70" windowWidth="14940" windowHeight="9150"/>
  </bookViews>
  <sheets>
    <sheet name="1-й год" sheetId="1" r:id="rId1"/>
  </sheets>
  <definedNames>
    <definedName name="_xlnm.Print_Titles" localSheetId="0">'1-й год'!$11:$11</definedName>
  </definedNames>
  <calcPr calcId="145621"/>
</workbook>
</file>

<file path=xl/calcChain.xml><?xml version="1.0" encoding="utf-8"?>
<calcChain xmlns="http://schemas.openxmlformats.org/spreadsheetml/2006/main">
  <c r="C41" i="1" l="1"/>
  <c r="C15" i="1"/>
  <c r="C22" i="1" l="1"/>
  <c r="C14" i="1" l="1"/>
  <c r="C20" i="1"/>
  <c r="C19" i="1" s="1"/>
  <c r="C26" i="1"/>
  <c r="C25" i="1" s="1"/>
  <c r="C30" i="1"/>
  <c r="C29" i="1" s="1"/>
  <c r="C28" i="1" s="1"/>
  <c r="C34" i="1"/>
  <c r="C37" i="1"/>
  <c r="C13" i="1" l="1"/>
  <c r="C12" i="1" s="1"/>
  <c r="C33" i="1"/>
  <c r="C32" i="1" s="1"/>
  <c r="C50" i="1" l="1"/>
</calcChain>
</file>

<file path=xl/sharedStrings.xml><?xml version="1.0" encoding="utf-8"?>
<sst xmlns="http://schemas.openxmlformats.org/spreadsheetml/2006/main" count="92" uniqueCount="89">
  <si>
    <t>(руб.)</t>
  </si>
  <si>
    <t>Код бюджетной классификации Российской Федерации</t>
  </si>
  <si>
    <t>1</t>
  </si>
  <si>
    <t>2</t>
  </si>
  <si>
    <t>3</t>
  </si>
  <si>
    <t>4</t>
  </si>
  <si>
    <t>5</t>
  </si>
  <si>
    <t>Наименование кода поступлений в бюджет, группы, подгруппы, статьи, подстатьи, элемента, подвида доходов, классификации операций сектора государственного управления</t>
  </si>
  <si>
    <t/>
  </si>
  <si>
    <t>1 00 00 000 00 0 000 000</t>
  </si>
  <si>
    <t>НАЛОГОВЫЕ И НЕНАЛОГОВЫЕ ДОХОДЫ</t>
  </si>
  <si>
    <t>Налоговые доходы</t>
  </si>
  <si>
    <t>1 01 00 000 00 0 000 000</t>
  </si>
  <si>
    <t>НАЛОГИ НА ПРИБЫЛЬ, ДОХОДЫ</t>
  </si>
  <si>
    <t>1 01 02 000 01 0 000 000</t>
  </si>
  <si>
    <t>Налог на доходы физических лиц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</si>
  <si>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</si>
  <si>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1 06 00 000 00 0 000 000</t>
  </si>
  <si>
    <t>НАЛОГИ НА ИМУЩЕСТВО</t>
  </si>
  <si>
    <t>Налог на имущество физических лиц</t>
  </si>
  <si>
    <t>Земельный налог</t>
  </si>
  <si>
    <t>1 08 00 000 00 0 000 000</t>
  </si>
  <si>
    <t>ГОСУДАРСТВЕННАЯ ПОШЛИНА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</si>
  <si>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</si>
  <si>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</si>
  <si>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Неналоговые доходы</t>
  </si>
  <si>
    <t>1 11 00 000 00 0 000 000</t>
  </si>
  <si>
    <t>ДОХОДЫ ОТ ИСПОЛЬЗОВАНИЯ ИМУЩЕСТВА, НАХОДЯЩЕГОСЯ В ГОСУДАРСТВЕННОЙ И МУНИЦИПАЛЬНОЙ СОБСТВЕННОСТИ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</si>
  <si>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</si>
  <si>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поселений, а также средства от продажи права на заключение договоров аренды указанных земельных участков</t>
  </si>
  <si>
    <t>2 00 00 000 00 0 000 000</t>
  </si>
  <si>
    <t>БЕЗВОЗМЕЗДНЫЕ ПОСТУПЛЕНИЯ</t>
  </si>
  <si>
    <t>2 02 00 000 00 0 000 000</t>
  </si>
  <si>
    <t>БЕЗВОЗМЕЗДНЫЕ ПОСТУПЛЕНИЯ ОТ ДРУГИХ БЮДЖЕТОВ БЮДЖЕТНОЙ СИСТЕМЫ РОССИЙСКОЙ ФЕДЕРАЦИИ</t>
  </si>
  <si>
    <t>Дотации бюджетам субъектов Российской Федерации и муниципальных образований</t>
  </si>
  <si>
    <t>Субвенции бюджетам субъектов Российской Федерации и муниципальных образований</t>
  </si>
  <si>
    <t>Иные межбюджетные трансферты</t>
  </si>
  <si>
    <t>ИТОГО ДОХОДОВ</t>
  </si>
  <si>
    <t>Приложение №1</t>
  </si>
  <si>
    <t>к решению Совета сельского</t>
  </si>
  <si>
    <t>2 02 04 000 00 0 000 151</t>
  </si>
  <si>
    <t>2 02 03 000 00 0 000 151</t>
  </si>
  <si>
    <t>1 11 05 013 10 0 000 120</t>
  </si>
  <si>
    <t>1 08 04 020 01 0 000 110</t>
  </si>
  <si>
    <t>1 08 04 000 01 0 000 110</t>
  </si>
  <si>
    <t>1 11 05 000 00 0 000 120</t>
  </si>
  <si>
    <t>2 02 01 000 00 0 000 151</t>
  </si>
  <si>
    <t>1 06 01 030 10 0 000 110</t>
  </si>
  <si>
    <t>1 06 06 000 00 0 000 110</t>
  </si>
  <si>
    <t>1 06 01 000 00 0 000 110</t>
  </si>
  <si>
    <t>1 01 02 010 01 0 000 110</t>
  </si>
  <si>
    <t>1 06 06 03 3 10 0 000 110</t>
  </si>
  <si>
    <t>Земельный налог с организаций, обладающих земельным участком, расположенным в границах сельских поселений</t>
  </si>
  <si>
    <t>1 06 06 04 3 10 0 000 110</t>
  </si>
  <si>
    <t>Земельный налог с физических лиц, обладающих земельным участком, расположенным в границах сельских поселений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</si>
  <si>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</si>
  <si>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Дотации бюджетам сельских поселений на выравнивание бюджетной обеспеченности</t>
  </si>
  <si>
    <t>Дотации бюджетам сельских поселений на поддержку мер по обеспечению сбалансированности бюджетов</t>
  </si>
  <si>
    <t>Субвенции бюджетам сельских поселений на государственную регистрацию актов гражданского состояния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</si>
  <si>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</si>
  <si>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Субвенции бюджетам сельских поселений на выполнение передаваемых полномочий субъектов Российской Федерации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</si>
  <si>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</si>
  <si>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2 02 04 999 10 0000 151</t>
  </si>
  <si>
    <t>Прочие межбюджетные трансферты, передаваемые бюджетам сельских поселений (организация вывоза бытовых отходов и мусора)</t>
  </si>
  <si>
    <t>Прочие межбюджетные трансферты, передаваемые бюджетам сельских поселений (организация водоснабжения)</t>
  </si>
  <si>
    <t>Прочие межбюджетные трансферты, передаваемые бюджетам сельских поселений (организация теплоснабжения)</t>
  </si>
  <si>
    <t>Единый сельскохозяйственный налог (сумма платежа)</t>
  </si>
  <si>
    <t>0</t>
  </si>
  <si>
    <t>от  01.07.2016 г. № III-34/233</t>
  </si>
  <si>
    <t>Возврат остатков субсидий,субвенций и иных межбюджетных трансфертов, имеющих целевое назначение, прошлых лет из бюджетов сельских поселений</t>
  </si>
  <si>
    <t>1 13 02 995 10 0000 130</t>
  </si>
  <si>
    <t>Прочие доходы от компенсации затрат бюджетов сельских поселений</t>
  </si>
  <si>
    <t>2 02 30 024 10 0 000 151</t>
  </si>
  <si>
    <t>2 02 40 014 10 0 000 151</t>
  </si>
  <si>
    <t>2 19 60 010 10 0000 151</t>
  </si>
  <si>
    <t>2 02 15 001 10 0 000 151</t>
  </si>
  <si>
    <t>2 02 15 002 10 0 000 151</t>
  </si>
  <si>
    <t>2 02 35 118 10 0 000 151</t>
  </si>
  <si>
    <t>2 02 35 930 10 0 000 151</t>
  </si>
  <si>
    <t>1 05 03 010 01 1 000 1 1 0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</si>
  <si>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</si>
  <si>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 xml:space="preserve"> 1 11 09 045 10 0000 120</t>
  </si>
  <si>
    <t>Прочие безвозмездные поступления в бюджеты сельских поселений</t>
  </si>
  <si>
    <t xml:space="preserve"> 2 07 05 030 10 0000 180</t>
  </si>
  <si>
    <t xml:space="preserve"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</t>
  </si>
  <si>
    <t xml:space="preserve"> 1 01 02 020 01 0000 110</t>
  </si>
  <si>
    <t>ОБЪЕМ ПОСТУПЛЕНИЙ ДОХОДОВ БЮДЖЕТА МУНИЦИПАЛЬНОГО ОБРАЗОВАНИЯ СЕЛЬСКОГО ПОСЕЛЕНИЯ "ДЕРЕВЯНСК" в 2018 г.</t>
  </si>
  <si>
    <t xml:space="preserve"> от 01.07.2019 №IV- 25/84</t>
  </si>
  <si>
    <t xml:space="preserve">                                                                                                                                      поселения "Деревянск"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</si>
</sst>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?"/>
  </numFmts>
  <fonts count="9" x14ac:knownFonts="1">
    <font>
      <sz val="10"/>
      <name val="Arial"/>
    </font>
    <font>
      <b/>
      <sz val="14"/>
      <name val="Times New Roman CYR"/>
    </font>
    <font>
      <sz val="14"/>
      <name val="Times New Roman CYR"/>
    </font>
    <font>
      <b/>
      <sz val="12"/>
      <color indexed="8"/>
      <name val="Times New Roman"/>
      <family val="1"/>
      <charset val="204"/>
    </font>
    <font>
      <i/>
      <sz val="14"/>
      <name val="Times New Roman CYR"/>
    </font>
    <font>
      <sz val="10"/>
      <name val="Arial"/>
      <family val="2"/>
      <charset val="204"/>
    </font>
    <font>
      <b/>
      <sz val="12"/>
      <name val="Times New Roman CYR"/>
    </font>
    <font>
      <b/>
      <sz val="11"/>
      <name val="Times New Roman CYR"/>
      <charset val="204"/>
    </font>
    <font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 diagonalUp="1" diagonalDown="1">
      <left/>
      <right/>
      <top style="thin">
        <color indexed="8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 diagonalUp="1" diagonalDown="1">
      <left style="thin">
        <color indexed="8"/>
      </left>
      <right style="thin">
        <color indexed="8"/>
      </right>
      <top style="thin">
        <color indexed="8"/>
      </top>
      <bottom/>
      <diagonal/>
    </border>
    <border diagonalUp="1" diagonalDown="1"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Border="1" applyAlignment="1" applyProtection="1">
      <alignment horizontal="right"/>
    </xf>
    <xf numFmtId="49" fontId="1" fillId="0" borderId="5" xfId="0" applyNumberFormat="1" applyFont="1" applyBorder="1" applyAlignment="1" applyProtection="1">
      <alignment horizontal="center" vertical="center"/>
    </xf>
    <xf numFmtId="49" fontId="1" fillId="0" borderId="3" xfId="0" applyNumberFormat="1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wrapText="1"/>
    </xf>
    <xf numFmtId="0" fontId="3" fillId="0" borderId="1" xfId="0" applyFont="1" applyBorder="1" applyAlignment="1" applyProtection="1">
      <alignment horizontal="center" wrapText="1"/>
    </xf>
    <xf numFmtId="164" fontId="3" fillId="0" borderId="3" xfId="0" applyNumberFormat="1" applyFont="1" applyBorder="1" applyAlignment="1" applyProtection="1">
      <alignment horizontal="center" vertical="center" wrapText="1"/>
    </xf>
    <xf numFmtId="164" fontId="3" fillId="0" borderId="4" xfId="0" applyNumberFormat="1" applyFont="1" applyBorder="1" applyAlignment="1" applyProtection="1">
      <alignment horizontal="center" vertical="center" wrapText="1"/>
    </xf>
    <xf numFmtId="4" fontId="1" fillId="0" borderId="6" xfId="0" applyNumberFormat="1" applyFont="1" applyBorder="1" applyAlignment="1" applyProtection="1">
      <alignment horizontal="right"/>
    </xf>
    <xf numFmtId="49" fontId="4" fillId="0" borderId="6" xfId="0" applyNumberFormat="1" applyFont="1" applyBorder="1" applyAlignment="1" applyProtection="1">
      <alignment horizontal="center" vertical="center" wrapText="1"/>
    </xf>
    <xf numFmtId="164" fontId="4" fillId="0" borderId="6" xfId="0" applyNumberFormat="1" applyFont="1" applyBorder="1" applyAlignment="1" applyProtection="1">
      <alignment horizontal="justify" vertical="center" wrapText="1"/>
    </xf>
    <xf numFmtId="4" fontId="4" fillId="0" borderId="6" xfId="0" applyNumberFormat="1" applyFont="1" applyBorder="1" applyAlignment="1" applyProtection="1">
      <alignment horizontal="right"/>
    </xf>
    <xf numFmtId="49" fontId="2" fillId="0" borderId="6" xfId="0" applyNumberFormat="1" applyFont="1" applyBorder="1" applyAlignment="1" applyProtection="1">
      <alignment horizontal="center" vertical="center" wrapText="1"/>
    </xf>
    <xf numFmtId="164" fontId="2" fillId="0" borderId="6" xfId="0" applyNumberFormat="1" applyFont="1" applyBorder="1" applyAlignment="1" applyProtection="1">
      <alignment horizontal="justify" vertical="center" wrapText="1"/>
    </xf>
    <xf numFmtId="4" fontId="2" fillId="0" borderId="6" xfId="0" applyNumberFormat="1" applyFont="1" applyBorder="1" applyAlignment="1" applyProtection="1">
      <alignment horizontal="right"/>
    </xf>
    <xf numFmtId="0" fontId="2" fillId="0" borderId="7" xfId="0" applyFont="1" applyBorder="1" applyAlignment="1" applyProtection="1"/>
    <xf numFmtId="0" fontId="6" fillId="0" borderId="0" xfId="0" applyFont="1" applyBorder="1" applyAlignment="1" applyProtection="1">
      <alignment wrapText="1"/>
    </xf>
    <xf numFmtId="0" fontId="6" fillId="0" borderId="0" xfId="0" applyFont="1" applyBorder="1" applyAlignment="1" applyProtection="1">
      <alignment horizontal="center" vertical="center" wrapText="1"/>
    </xf>
    <xf numFmtId="0" fontId="7" fillId="0" borderId="0" xfId="0" applyFont="1" applyBorder="1" applyAlignment="1" applyProtection="1">
      <alignment horizontal="center" wrapText="1"/>
    </xf>
    <xf numFmtId="0" fontId="0" fillId="0" borderId="0" xfId="0" applyAlignment="1">
      <alignment vertical="center"/>
    </xf>
    <xf numFmtId="0" fontId="2" fillId="0" borderId="0" xfId="0" applyFont="1" applyBorder="1" applyAlignment="1" applyProtection="1">
      <alignment horizontal="right" vertical="center"/>
    </xf>
    <xf numFmtId="4" fontId="4" fillId="0" borderId="6" xfId="0" applyNumberFormat="1" applyFont="1" applyBorder="1" applyAlignment="1" applyProtection="1">
      <alignment horizontal="right" vertical="center"/>
    </xf>
    <xf numFmtId="4" fontId="2" fillId="0" borderId="6" xfId="0" applyNumberFormat="1" applyFont="1" applyBorder="1" applyAlignment="1" applyProtection="1">
      <alignment horizontal="right" vertical="center"/>
    </xf>
    <xf numFmtId="0" fontId="2" fillId="0" borderId="7" xfId="0" applyFont="1" applyBorder="1" applyAlignment="1" applyProtection="1">
      <alignment vertical="center"/>
    </xf>
    <xf numFmtId="49" fontId="1" fillId="2" borderId="6" xfId="0" applyNumberFormat="1" applyFont="1" applyFill="1" applyBorder="1" applyAlignment="1" applyProtection="1">
      <alignment horizontal="center" vertical="center" wrapText="1"/>
    </xf>
    <xf numFmtId="164" fontId="1" fillId="2" borderId="6" xfId="0" applyNumberFormat="1" applyFont="1" applyFill="1" applyBorder="1" applyAlignment="1" applyProtection="1">
      <alignment horizontal="justify" vertical="center" wrapText="1"/>
    </xf>
    <xf numFmtId="4" fontId="1" fillId="2" borderId="6" xfId="0" applyNumberFormat="1" applyFont="1" applyFill="1" applyBorder="1" applyAlignment="1" applyProtection="1">
      <alignment horizontal="right" vertical="center"/>
    </xf>
    <xf numFmtId="49" fontId="1" fillId="3" borderId="6" xfId="0" applyNumberFormat="1" applyFont="1" applyFill="1" applyBorder="1" applyAlignment="1" applyProtection="1">
      <alignment horizontal="center" vertical="center" wrapText="1"/>
    </xf>
    <xf numFmtId="164" fontId="1" fillId="3" borderId="6" xfId="0" applyNumberFormat="1" applyFont="1" applyFill="1" applyBorder="1" applyAlignment="1" applyProtection="1">
      <alignment horizontal="justify" vertical="center" wrapText="1"/>
    </xf>
    <xf numFmtId="4" fontId="1" fillId="3" borderId="6" xfId="0" applyNumberFormat="1" applyFont="1" applyFill="1" applyBorder="1" applyAlignment="1" applyProtection="1">
      <alignment horizontal="right" vertical="center"/>
    </xf>
    <xf numFmtId="49" fontId="2" fillId="2" borderId="6" xfId="0" applyNumberFormat="1" applyFont="1" applyFill="1" applyBorder="1" applyAlignment="1" applyProtection="1">
      <alignment horizontal="center" vertical="center" wrapText="1"/>
    </xf>
    <xf numFmtId="164" fontId="2" fillId="2" borderId="6" xfId="0" applyNumberFormat="1" applyFont="1" applyFill="1" applyBorder="1" applyAlignment="1" applyProtection="1">
      <alignment horizontal="justify" vertical="center" wrapText="1"/>
    </xf>
    <xf numFmtId="4" fontId="2" fillId="2" borderId="6" xfId="0" applyNumberFormat="1" applyFont="1" applyFill="1" applyBorder="1" applyAlignment="1" applyProtection="1">
      <alignment horizontal="right" vertical="center"/>
    </xf>
    <xf numFmtId="49" fontId="4" fillId="2" borderId="6" xfId="0" applyNumberFormat="1" applyFont="1" applyFill="1" applyBorder="1" applyAlignment="1" applyProtection="1">
      <alignment horizontal="center" vertical="center" wrapText="1"/>
    </xf>
    <xf numFmtId="164" fontId="4" fillId="2" borderId="6" xfId="0" applyNumberFormat="1" applyFont="1" applyFill="1" applyBorder="1" applyAlignment="1" applyProtection="1">
      <alignment horizontal="justify" vertical="center" wrapText="1"/>
    </xf>
    <xf numFmtId="4" fontId="4" fillId="2" borderId="6" xfId="0" applyNumberFormat="1" applyFont="1" applyFill="1" applyBorder="1" applyAlignment="1" applyProtection="1">
      <alignment horizontal="right" vertical="center"/>
    </xf>
    <xf numFmtId="4" fontId="2" fillId="0" borderId="12" xfId="0" applyNumberFormat="1" applyFont="1" applyBorder="1" applyAlignment="1" applyProtection="1">
      <alignment horizontal="right" vertical="center"/>
    </xf>
    <xf numFmtId="4" fontId="1" fillId="2" borderId="13" xfId="0" applyNumberFormat="1" applyFont="1" applyFill="1" applyBorder="1" applyAlignment="1" applyProtection="1">
      <alignment horizontal="right" vertical="center"/>
    </xf>
    <xf numFmtId="49" fontId="8" fillId="0" borderId="8" xfId="0" applyNumberFormat="1" applyFont="1" applyBorder="1" applyAlignment="1">
      <alignment horizontal="center" vertical="center" wrapText="1"/>
    </xf>
    <xf numFmtId="49" fontId="8" fillId="0" borderId="10" xfId="0" applyNumberFormat="1" applyFont="1" applyBorder="1" applyAlignment="1">
      <alignment horizontal="left" vertical="center" wrapText="1"/>
    </xf>
    <xf numFmtId="2" fontId="8" fillId="0" borderId="5" xfId="0" applyNumberFormat="1" applyFont="1" applyBorder="1" applyAlignment="1">
      <alignment vertical="center"/>
    </xf>
    <xf numFmtId="49" fontId="8" fillId="0" borderId="11" xfId="0" applyNumberFormat="1" applyFont="1" applyBorder="1" applyAlignment="1">
      <alignment horizontal="center" vertical="center" wrapText="1"/>
    </xf>
    <xf numFmtId="1" fontId="8" fillId="0" borderId="9" xfId="0" applyNumberFormat="1" applyFont="1" applyBorder="1" applyAlignment="1">
      <alignment horizontal="center" vertical="center"/>
    </xf>
    <xf numFmtId="0" fontId="8" fillId="0" borderId="0" xfId="0" applyFont="1"/>
    <xf numFmtId="49" fontId="8" fillId="0" borderId="8" xfId="0" applyNumberFormat="1" applyFont="1" applyBorder="1" applyAlignment="1" applyProtection="1">
      <alignment horizontal="center" vertical="center" wrapText="1"/>
    </xf>
    <xf numFmtId="49" fontId="8" fillId="0" borderId="9" xfId="0" applyNumberFormat="1" applyFont="1" applyBorder="1" applyAlignment="1" applyProtection="1">
      <alignment horizontal="left" vertical="center" wrapText="1"/>
    </xf>
    <xf numFmtId="4" fontId="2" fillId="0" borderId="0" xfId="0" applyNumberFormat="1" applyFont="1" applyBorder="1" applyAlignment="1" applyProtection="1">
      <alignment horizontal="right"/>
    </xf>
    <xf numFmtId="164" fontId="8" fillId="0" borderId="10" xfId="0" applyNumberFormat="1" applyFont="1" applyBorder="1" applyAlignment="1" applyProtection="1">
      <alignment horizontal="left" vertical="center" wrapText="1"/>
    </xf>
    <xf numFmtId="4" fontId="2" fillId="0" borderId="5" xfId="0" applyNumberFormat="1" applyFont="1" applyBorder="1" applyAlignment="1" applyProtection="1">
      <alignment horizontal="right" vertical="center"/>
    </xf>
    <xf numFmtId="164" fontId="3" fillId="0" borderId="1" xfId="0" applyNumberFormat="1" applyFont="1" applyBorder="1" applyAlignment="1" applyProtection="1">
      <alignment horizontal="center" vertical="center" wrapText="1"/>
    </xf>
    <xf numFmtId="0" fontId="3" fillId="0" borderId="3" xfId="0" applyFont="1" applyBorder="1" applyAlignment="1" applyProtection="1">
      <alignment vertical="center"/>
    </xf>
    <xf numFmtId="0" fontId="3" fillId="0" borderId="3" xfId="0" applyFont="1" applyBorder="1" applyAlignment="1" applyProtection="1"/>
    <xf numFmtId="164" fontId="3" fillId="0" borderId="3" xfId="0" applyNumberFormat="1" applyFont="1" applyBorder="1" applyAlignment="1" applyProtection="1">
      <alignment horizontal="center" vertical="center" wrapText="1"/>
    </xf>
    <xf numFmtId="0" fontId="5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49" fontId="0" fillId="0" borderId="0" xfId="0" applyNumberFormat="1"/>
    <xf numFmtId="49" fontId="5" fillId="0" borderId="0" xfId="0" applyNumberFormat="1" applyFont="1" applyAlignment="1">
      <alignment horizontal="right"/>
    </xf>
    <xf numFmtId="49" fontId="5" fillId="0" borderId="0" xfId="0" applyNumberFormat="1" applyFont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1"/>
  <sheetViews>
    <sheetView showGridLines="0" tabSelected="1" topLeftCell="A49" zoomScale="77" zoomScaleNormal="77" workbookViewId="0">
      <selection activeCell="B3" sqref="B3:C3"/>
    </sheetView>
  </sheetViews>
  <sheetFormatPr defaultRowHeight="18" customHeight="1" x14ac:dyDescent="0.2"/>
  <cols>
    <col min="1" max="1" width="30.7109375" customWidth="1"/>
    <col min="2" max="2" width="71" customWidth="1"/>
    <col min="3" max="3" width="16.42578125" style="19" customWidth="1"/>
    <col min="4" max="5" width="8.85546875" hidden="1" customWidth="1"/>
  </cols>
  <sheetData>
    <row r="1" spans="1:5" ht="18" customHeight="1" x14ac:dyDescent="0.2">
      <c r="A1" s="55"/>
      <c r="B1" s="56" t="s">
        <v>38</v>
      </c>
      <c r="C1" s="56"/>
    </row>
    <row r="2" spans="1:5" ht="18" customHeight="1" x14ac:dyDescent="0.2">
      <c r="A2" s="55"/>
      <c r="B2" s="56" t="s">
        <v>39</v>
      </c>
      <c r="C2" s="56"/>
    </row>
    <row r="3" spans="1:5" ht="18" customHeight="1" x14ac:dyDescent="0.2">
      <c r="A3" s="55"/>
      <c r="B3" s="57" t="s">
        <v>88</v>
      </c>
      <c r="C3" s="57"/>
    </row>
    <row r="4" spans="1:5" ht="18" customHeight="1" x14ac:dyDescent="0.2">
      <c r="A4" s="55"/>
      <c r="B4" s="56" t="s">
        <v>87</v>
      </c>
      <c r="C4" s="56"/>
    </row>
    <row r="5" spans="1:5" ht="0.75" customHeight="1" x14ac:dyDescent="0.2">
      <c r="B5" s="53" t="s">
        <v>68</v>
      </c>
      <c r="C5" s="54"/>
    </row>
    <row r="6" spans="1:5" ht="53.25" customHeight="1" x14ac:dyDescent="0.25">
      <c r="A6" s="16"/>
      <c r="B6" s="18" t="s">
        <v>86</v>
      </c>
      <c r="C6" s="17"/>
      <c r="D6" s="16"/>
      <c r="E6" s="16"/>
    </row>
    <row r="7" spans="1:5" ht="12.75" x14ac:dyDescent="0.2"/>
    <row r="8" spans="1:5" ht="17.45" customHeight="1" x14ac:dyDescent="0.3">
      <c r="A8" s="1"/>
      <c r="B8" s="1"/>
      <c r="C8" s="20" t="s">
        <v>0</v>
      </c>
      <c r="D8" s="1"/>
      <c r="E8" s="1"/>
    </row>
    <row r="9" spans="1:5" ht="13.9" customHeight="1" x14ac:dyDescent="0.25">
      <c r="A9" s="49" t="s">
        <v>1</v>
      </c>
      <c r="B9" s="49" t="s">
        <v>7</v>
      </c>
      <c r="C9" s="49">
        <v>2018</v>
      </c>
      <c r="D9" s="4"/>
      <c r="E9" s="5"/>
    </row>
    <row r="10" spans="1:5" ht="49.9" customHeight="1" x14ac:dyDescent="0.2">
      <c r="A10" s="51"/>
      <c r="B10" s="52"/>
      <c r="C10" s="50"/>
      <c r="D10" s="6" t="s">
        <v>8</v>
      </c>
      <c r="E10" s="7" t="s">
        <v>8</v>
      </c>
    </row>
    <row r="11" spans="1:5" ht="21" customHeight="1" x14ac:dyDescent="0.2">
      <c r="A11" s="2" t="s">
        <v>2</v>
      </c>
      <c r="B11" s="2" t="s">
        <v>3</v>
      </c>
      <c r="C11" s="2" t="s">
        <v>4</v>
      </c>
      <c r="D11" s="3" t="s">
        <v>5</v>
      </c>
      <c r="E11" s="3" t="s">
        <v>6</v>
      </c>
    </row>
    <row r="12" spans="1:5" ht="21.75" customHeight="1" x14ac:dyDescent="0.3">
      <c r="A12" s="27" t="s">
        <v>9</v>
      </c>
      <c r="B12" s="28" t="s">
        <v>10</v>
      </c>
      <c r="C12" s="29">
        <f>C13+C28+C22</f>
        <v>230442.74</v>
      </c>
      <c r="D12" s="8">
        <v>300000</v>
      </c>
      <c r="E12" s="8">
        <v>323000</v>
      </c>
    </row>
    <row r="13" spans="1:5" ht="21.75" customHeight="1" x14ac:dyDescent="0.3">
      <c r="A13" s="24"/>
      <c r="B13" s="25" t="s">
        <v>11</v>
      </c>
      <c r="C13" s="26">
        <f>C14+C19+C25+C18</f>
        <v>137156.82999999999</v>
      </c>
      <c r="D13" s="8">
        <v>298000</v>
      </c>
      <c r="E13" s="8">
        <v>321000</v>
      </c>
    </row>
    <row r="14" spans="1:5" ht="21.75" customHeight="1" x14ac:dyDescent="0.3">
      <c r="A14" s="24" t="s">
        <v>12</v>
      </c>
      <c r="B14" s="25" t="s">
        <v>13</v>
      </c>
      <c r="C14" s="26">
        <f>C15</f>
        <v>95682.76999999999</v>
      </c>
      <c r="D14" s="8">
        <v>250000</v>
      </c>
      <c r="E14" s="8">
        <v>270000</v>
      </c>
    </row>
    <row r="15" spans="1:5" ht="21.75" customHeight="1" x14ac:dyDescent="0.3">
      <c r="A15" s="33" t="s">
        <v>14</v>
      </c>
      <c r="B15" s="34" t="s">
        <v>15</v>
      </c>
      <c r="C15" s="35">
        <f>C16+C17</f>
        <v>95682.76999999999</v>
      </c>
      <c r="D15" s="11">
        <v>250000</v>
      </c>
      <c r="E15" s="11">
        <v>270000</v>
      </c>
    </row>
    <row r="16" spans="1:5" ht="99.6" customHeight="1" x14ac:dyDescent="0.3">
      <c r="A16" s="12" t="s">
        <v>50</v>
      </c>
      <c r="B16" s="13" t="s">
        <v>16</v>
      </c>
      <c r="C16" s="36">
        <v>94278.29</v>
      </c>
      <c r="D16" s="14">
        <v>250000</v>
      </c>
      <c r="E16" s="14">
        <v>270000</v>
      </c>
    </row>
    <row r="17" spans="1:5" ht="99.6" customHeight="1" x14ac:dyDescent="0.3">
      <c r="A17" s="44" t="s">
        <v>85</v>
      </c>
      <c r="B17" s="47" t="s">
        <v>84</v>
      </c>
      <c r="C17" s="48">
        <v>1404.48</v>
      </c>
      <c r="D17" s="46"/>
      <c r="E17" s="46"/>
    </row>
    <row r="18" spans="1:5" s="43" customFormat="1" ht="30" customHeight="1" x14ac:dyDescent="0.3">
      <c r="A18" s="38" t="s">
        <v>79</v>
      </c>
      <c r="B18" s="39" t="s">
        <v>66</v>
      </c>
      <c r="C18" s="40">
        <v>2274.9</v>
      </c>
      <c r="D18" s="41" t="s">
        <v>67</v>
      </c>
      <c r="E18" s="42">
        <v>1</v>
      </c>
    </row>
    <row r="19" spans="1:5" ht="21.75" customHeight="1" x14ac:dyDescent="0.3">
      <c r="A19" s="24" t="s">
        <v>17</v>
      </c>
      <c r="B19" s="25" t="s">
        <v>18</v>
      </c>
      <c r="C19" s="37">
        <f>C20</f>
        <v>33749.160000000003</v>
      </c>
      <c r="D19" s="8">
        <v>45000</v>
      </c>
      <c r="E19" s="8">
        <v>48000</v>
      </c>
    </row>
    <row r="20" spans="1:5" ht="21.75" customHeight="1" x14ac:dyDescent="0.3">
      <c r="A20" s="33" t="s">
        <v>49</v>
      </c>
      <c r="B20" s="34" t="s">
        <v>19</v>
      </c>
      <c r="C20" s="35">
        <f>C21</f>
        <v>33749.160000000003</v>
      </c>
      <c r="D20" s="11">
        <v>19000</v>
      </c>
      <c r="E20" s="11">
        <v>20000</v>
      </c>
    </row>
    <row r="21" spans="1:5" ht="58.9" customHeight="1" x14ac:dyDescent="0.3">
      <c r="A21" s="12" t="s">
        <v>47</v>
      </c>
      <c r="B21" s="13" t="s">
        <v>55</v>
      </c>
      <c r="C21" s="22">
        <v>33749.160000000003</v>
      </c>
      <c r="D21" s="14">
        <v>19000</v>
      </c>
      <c r="E21" s="14">
        <v>20000</v>
      </c>
    </row>
    <row r="22" spans="1:5" ht="21.75" customHeight="1" x14ac:dyDescent="0.3">
      <c r="A22" s="33" t="s">
        <v>48</v>
      </c>
      <c r="B22" s="34" t="s">
        <v>20</v>
      </c>
      <c r="C22" s="35">
        <f>C23+C24</f>
        <v>93285.91</v>
      </c>
      <c r="D22" s="11">
        <v>26000</v>
      </c>
      <c r="E22" s="11">
        <v>28000</v>
      </c>
    </row>
    <row r="23" spans="1:5" ht="48" customHeight="1" x14ac:dyDescent="0.3">
      <c r="A23" s="12" t="s">
        <v>51</v>
      </c>
      <c r="B23" s="13" t="s">
        <v>52</v>
      </c>
      <c r="C23" s="22">
        <v>19874.919999999998</v>
      </c>
      <c r="D23" s="14">
        <v>18000</v>
      </c>
      <c r="E23" s="14">
        <v>19000</v>
      </c>
    </row>
    <row r="24" spans="1:5" ht="48" customHeight="1" x14ac:dyDescent="0.3">
      <c r="A24" s="12" t="s">
        <v>53</v>
      </c>
      <c r="B24" s="13" t="s">
        <v>54</v>
      </c>
      <c r="C24" s="22">
        <v>73410.990000000005</v>
      </c>
      <c r="D24" s="14">
        <v>8000</v>
      </c>
      <c r="E24" s="14">
        <v>9000</v>
      </c>
    </row>
    <row r="25" spans="1:5" ht="21.75" customHeight="1" x14ac:dyDescent="0.3">
      <c r="A25" s="24" t="s">
        <v>21</v>
      </c>
      <c r="B25" s="25" t="s">
        <v>22</v>
      </c>
      <c r="C25" s="26">
        <f>C26</f>
        <v>5450</v>
      </c>
      <c r="D25" s="8">
        <v>3000</v>
      </c>
      <c r="E25" s="8">
        <v>3000</v>
      </c>
    </row>
    <row r="26" spans="1:5" ht="60" customHeight="1" x14ac:dyDescent="0.3">
      <c r="A26" s="9" t="s">
        <v>44</v>
      </c>
      <c r="B26" s="10" t="s">
        <v>23</v>
      </c>
      <c r="C26" s="21">
        <f>C27</f>
        <v>5450</v>
      </c>
      <c r="D26" s="11">
        <v>3000</v>
      </c>
      <c r="E26" s="11">
        <v>3000</v>
      </c>
    </row>
    <row r="27" spans="1:5" ht="96" customHeight="1" x14ac:dyDescent="0.3">
      <c r="A27" s="12" t="s">
        <v>43</v>
      </c>
      <c r="B27" s="13" t="s">
        <v>24</v>
      </c>
      <c r="C27" s="22">
        <v>5450</v>
      </c>
      <c r="D27" s="14">
        <v>3000</v>
      </c>
      <c r="E27" s="14">
        <v>3000</v>
      </c>
    </row>
    <row r="28" spans="1:5" ht="21.75" hidden="1" customHeight="1" x14ac:dyDescent="0.3">
      <c r="A28" s="24"/>
      <c r="B28" s="25" t="s">
        <v>25</v>
      </c>
      <c r="C28" s="26">
        <f>C29</f>
        <v>0</v>
      </c>
      <c r="D28" s="8">
        <v>2000</v>
      </c>
      <c r="E28" s="8">
        <v>2000</v>
      </c>
    </row>
    <row r="29" spans="1:5" ht="65.099999999999994" hidden="1" customHeight="1" x14ac:dyDescent="0.3">
      <c r="A29" s="24" t="s">
        <v>26</v>
      </c>
      <c r="B29" s="25" t="s">
        <v>27</v>
      </c>
      <c r="C29" s="26">
        <f>C30</f>
        <v>0</v>
      </c>
      <c r="D29" s="8">
        <v>2000</v>
      </c>
      <c r="E29" s="8">
        <v>2000</v>
      </c>
    </row>
    <row r="30" spans="1:5" ht="114.6" hidden="1" customHeight="1" x14ac:dyDescent="0.3">
      <c r="A30" s="9" t="s">
        <v>45</v>
      </c>
      <c r="B30" s="10" t="s">
        <v>28</v>
      </c>
      <c r="C30" s="21">
        <f>C31</f>
        <v>0</v>
      </c>
      <c r="D30" s="11">
        <v>2000</v>
      </c>
      <c r="E30" s="11">
        <v>2000</v>
      </c>
    </row>
    <row r="31" spans="1:5" ht="97.9" hidden="1" customHeight="1" x14ac:dyDescent="0.3">
      <c r="A31" s="12" t="s">
        <v>42</v>
      </c>
      <c r="B31" s="13" t="s">
        <v>29</v>
      </c>
      <c r="C31" s="22">
        <v>0</v>
      </c>
      <c r="D31" s="14">
        <v>2000</v>
      </c>
      <c r="E31" s="14">
        <v>2000</v>
      </c>
    </row>
    <row r="32" spans="1:5" ht="21.75" customHeight="1" x14ac:dyDescent="0.3">
      <c r="A32" s="27" t="s">
        <v>30</v>
      </c>
      <c r="B32" s="28" t="s">
        <v>31</v>
      </c>
      <c r="C32" s="29">
        <f>C33</f>
        <v>4241151.45</v>
      </c>
      <c r="D32" s="8">
        <v>2908866</v>
      </c>
      <c r="E32" s="8">
        <v>2692396</v>
      </c>
    </row>
    <row r="33" spans="1:5" ht="65.099999999999994" customHeight="1" x14ac:dyDescent="0.3">
      <c r="A33" s="24" t="s">
        <v>32</v>
      </c>
      <c r="B33" s="25" t="s">
        <v>33</v>
      </c>
      <c r="C33" s="26">
        <f>C34+C37+C41</f>
        <v>4241151.45</v>
      </c>
      <c r="D33" s="8">
        <v>2908866</v>
      </c>
      <c r="E33" s="8">
        <v>2692396</v>
      </c>
    </row>
    <row r="34" spans="1:5" ht="43.35" customHeight="1" x14ac:dyDescent="0.3">
      <c r="A34" s="30" t="s">
        <v>46</v>
      </c>
      <c r="B34" s="31" t="s">
        <v>34</v>
      </c>
      <c r="C34" s="32">
        <f>C35+C36</f>
        <v>3969049</v>
      </c>
      <c r="D34" s="14">
        <v>2769620</v>
      </c>
      <c r="E34" s="14">
        <v>2558250</v>
      </c>
    </row>
    <row r="35" spans="1:5" ht="43.35" customHeight="1" x14ac:dyDescent="0.3">
      <c r="A35" s="12" t="s">
        <v>75</v>
      </c>
      <c r="B35" s="13" t="s">
        <v>56</v>
      </c>
      <c r="C35" s="22">
        <v>1453583</v>
      </c>
      <c r="D35" s="14">
        <v>22380</v>
      </c>
      <c r="E35" s="14">
        <v>22200</v>
      </c>
    </row>
    <row r="36" spans="1:5" ht="43.35" customHeight="1" x14ac:dyDescent="0.3">
      <c r="A36" s="12" t="s">
        <v>76</v>
      </c>
      <c r="B36" s="13" t="s">
        <v>57</v>
      </c>
      <c r="C36" s="22">
        <v>2515466</v>
      </c>
      <c r="D36" s="14">
        <v>2747240</v>
      </c>
      <c r="E36" s="14">
        <v>2536050</v>
      </c>
    </row>
    <row r="37" spans="1:5" ht="43.35" customHeight="1" x14ac:dyDescent="0.3">
      <c r="A37" s="30" t="s">
        <v>41</v>
      </c>
      <c r="B37" s="31" t="s">
        <v>35</v>
      </c>
      <c r="C37" s="32">
        <f>C38+C39+C40</f>
        <v>164197</v>
      </c>
      <c r="D37" s="14">
        <v>139246</v>
      </c>
      <c r="E37" s="14">
        <v>134146</v>
      </c>
    </row>
    <row r="38" spans="1:5" ht="35.450000000000003" customHeight="1" x14ac:dyDescent="0.3">
      <c r="A38" s="12" t="s">
        <v>78</v>
      </c>
      <c r="B38" s="13" t="s">
        <v>58</v>
      </c>
      <c r="C38" s="22">
        <v>7586</v>
      </c>
      <c r="D38" s="14">
        <v>8490</v>
      </c>
      <c r="E38" s="14">
        <v>8490</v>
      </c>
    </row>
    <row r="39" spans="1:5" ht="57.6" customHeight="1" x14ac:dyDescent="0.3">
      <c r="A39" s="12" t="s">
        <v>77</v>
      </c>
      <c r="B39" s="13" t="s">
        <v>59</v>
      </c>
      <c r="C39" s="22">
        <v>129804</v>
      </c>
      <c r="D39" s="14">
        <v>111700</v>
      </c>
      <c r="E39" s="14">
        <v>106600</v>
      </c>
    </row>
    <row r="40" spans="1:5" ht="55.15" customHeight="1" x14ac:dyDescent="0.3">
      <c r="A40" s="12" t="s">
        <v>72</v>
      </c>
      <c r="B40" s="13" t="s">
        <v>60</v>
      </c>
      <c r="C40" s="22">
        <v>26807</v>
      </c>
      <c r="D40" s="14">
        <v>19056</v>
      </c>
      <c r="E40" s="14">
        <v>19056</v>
      </c>
    </row>
    <row r="41" spans="1:5" ht="21.75" customHeight="1" x14ac:dyDescent="0.3">
      <c r="A41" s="30" t="s">
        <v>40</v>
      </c>
      <c r="B41" s="31" t="s">
        <v>36</v>
      </c>
      <c r="C41" s="32">
        <f>C42+C47+C49+C48+C46</f>
        <v>107905.45</v>
      </c>
      <c r="D41" s="14"/>
      <c r="E41" s="14"/>
    </row>
    <row r="42" spans="1:5" ht="94.15" customHeight="1" x14ac:dyDescent="0.3">
      <c r="A42" s="12" t="s">
        <v>73</v>
      </c>
      <c r="B42" s="13" t="s">
        <v>61</v>
      </c>
      <c r="C42" s="22">
        <v>7765</v>
      </c>
      <c r="D42" s="14"/>
      <c r="E42" s="14"/>
    </row>
    <row r="43" spans="1:5" ht="67.900000000000006" hidden="1" customHeight="1" x14ac:dyDescent="0.3">
      <c r="A43" s="12" t="s">
        <v>62</v>
      </c>
      <c r="B43" s="13" t="s">
        <v>63</v>
      </c>
      <c r="C43" s="22">
        <v>0</v>
      </c>
      <c r="D43" s="14"/>
      <c r="E43" s="14"/>
    </row>
    <row r="44" spans="1:5" ht="67.900000000000006" hidden="1" customHeight="1" x14ac:dyDescent="0.3">
      <c r="A44" s="12" t="s">
        <v>62</v>
      </c>
      <c r="B44" s="13" t="s">
        <v>64</v>
      </c>
      <c r="C44" s="22">
        <v>0</v>
      </c>
      <c r="D44" s="14"/>
      <c r="E44" s="14"/>
    </row>
    <row r="45" spans="1:5" ht="67.900000000000006" hidden="1" customHeight="1" x14ac:dyDescent="0.3">
      <c r="A45" s="12" t="s">
        <v>62</v>
      </c>
      <c r="B45" s="13" t="s">
        <v>65</v>
      </c>
      <c r="C45" s="22">
        <v>0</v>
      </c>
      <c r="D45" s="14"/>
      <c r="E45" s="14"/>
    </row>
    <row r="46" spans="1:5" ht="67.900000000000006" customHeight="1" x14ac:dyDescent="0.3">
      <c r="A46" s="44" t="s">
        <v>83</v>
      </c>
      <c r="B46" s="45" t="s">
        <v>82</v>
      </c>
      <c r="C46" s="22">
        <v>82500</v>
      </c>
      <c r="D46" s="14"/>
      <c r="E46" s="14"/>
    </row>
    <row r="47" spans="1:5" ht="67.900000000000006" customHeight="1" x14ac:dyDescent="0.3">
      <c r="A47" s="12" t="s">
        <v>74</v>
      </c>
      <c r="B47" s="13" t="s">
        <v>69</v>
      </c>
      <c r="C47" s="22">
        <v>-1216</v>
      </c>
      <c r="D47" s="14"/>
      <c r="E47" s="14"/>
    </row>
    <row r="48" spans="1:5" ht="67.900000000000006" customHeight="1" x14ac:dyDescent="0.3">
      <c r="A48" s="44" t="s">
        <v>81</v>
      </c>
      <c r="B48" s="45" t="s">
        <v>80</v>
      </c>
      <c r="C48" s="22">
        <v>18575.87</v>
      </c>
      <c r="D48" s="14"/>
      <c r="E48" s="14"/>
    </row>
    <row r="49" spans="1:5" ht="59.45" customHeight="1" x14ac:dyDescent="0.3">
      <c r="A49" s="12" t="s">
        <v>70</v>
      </c>
      <c r="B49" s="13" t="s">
        <v>71</v>
      </c>
      <c r="C49" s="22">
        <v>280.58</v>
      </c>
      <c r="D49" s="14"/>
      <c r="E49" s="14"/>
    </row>
    <row r="50" spans="1:5" ht="21.75" customHeight="1" x14ac:dyDescent="0.3">
      <c r="A50" s="24"/>
      <c r="B50" s="25" t="s">
        <v>37</v>
      </c>
      <c r="C50" s="26">
        <f>C32+C12</f>
        <v>4471594.1900000004</v>
      </c>
      <c r="D50" s="8">
        <v>3208866</v>
      </c>
      <c r="E50" s="8">
        <v>3015396</v>
      </c>
    </row>
    <row r="51" spans="1:5" ht="18.75" x14ac:dyDescent="0.3">
      <c r="A51" s="15"/>
      <c r="B51" s="15"/>
      <c r="C51" s="23"/>
      <c r="D51" s="15"/>
      <c r="E51" s="15"/>
    </row>
  </sheetData>
  <mergeCells count="8">
    <mergeCell ref="B1:C1"/>
    <mergeCell ref="B2:C2"/>
    <mergeCell ref="B3:C3"/>
    <mergeCell ref="B4:C4"/>
    <mergeCell ref="C9:C10"/>
    <mergeCell ref="A9:A10"/>
    <mergeCell ref="B9:B10"/>
    <mergeCell ref="B5:C5"/>
  </mergeCells>
  <pageMargins left="0.39370078740157483" right="0.39370078740157483" top="0.59055118110236227" bottom="0.59055118110236227" header="0.39370078740157483" footer="0.39370078740157483"/>
  <pageSetup paperSize="9" scale="82" fitToHeight="0" orientation="portrait" r:id="rId1"/>
  <headerFooter alignWithMargins="0">
    <oddFooter>&amp;C&amp;L&amp;R &amp;"Times New Roman"&amp;10&amp;P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1-й год</vt:lpstr>
      <vt:lpstr>'1-й год'!Заголовки_для_печати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Зубко</dc:creator>
  <dc:description>POI HSSF rep:2.34.3.117</dc:description>
  <cp:lastModifiedBy>Специалист</cp:lastModifiedBy>
  <cp:lastPrinted>2019-07-11T06:46:15Z</cp:lastPrinted>
  <dcterms:created xsi:type="dcterms:W3CDTF">2014-11-13T08:03:54Z</dcterms:created>
  <dcterms:modified xsi:type="dcterms:W3CDTF">2019-07-11T06:46:23Z</dcterms:modified>
</cp:coreProperties>
</file>